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830" activeTab="0"/>
  </bookViews>
  <sheets>
    <sheet name="КОШТОРИС" sheetId="1" r:id="rId1"/>
    <sheet name="ПЛАН АСИГНУВАНЬ ЗФ" sheetId="2" r:id="rId2"/>
    <sheet name="ЗВЕДЕНІ ПОКАЗНИКИ СФ" sheetId="3" r:id="rId3"/>
  </sheets>
  <definedNames>
    <definedName name="_xlnm.Print_Titles" localSheetId="0">'КОШТОРИС'!$21:$21</definedName>
    <definedName name="_xlnm.Print_Area" localSheetId="2">'ЗВЕДЕНІ ПОКАЗНИКИ СФ'!$A$1:$N$89</definedName>
    <definedName name="_xlnm.Print_Area" localSheetId="0">'КОШТОРИС'!$A$1:$N$115</definedName>
    <definedName name="_xlnm.Print_Area" localSheetId="1">'ПЛАН АСИГНУВАНЬ ЗФ'!$A$1:$O$47</definedName>
  </definedNames>
  <calcPr fullCalcOnLoad="1"/>
</workbook>
</file>

<file path=xl/sharedStrings.xml><?xml version="1.0" encoding="utf-8"?>
<sst xmlns="http://schemas.openxmlformats.org/spreadsheetml/2006/main" count="268" uniqueCount="173">
  <si>
    <t>М.П.</t>
  </si>
  <si>
    <t>Медикаменти та перев'язувальні матеріали</t>
  </si>
  <si>
    <t>Продукти харчування</t>
  </si>
  <si>
    <t>Оплата комунальних послуг та енергоносіїв</t>
  </si>
  <si>
    <t>5000*</t>
  </si>
  <si>
    <t>Інші видатки</t>
  </si>
  <si>
    <t>УСЬОГО</t>
  </si>
  <si>
    <t>(грн.)</t>
  </si>
  <si>
    <t>(ініціали і прізвище)</t>
  </si>
  <si>
    <t>(підпис)</t>
  </si>
  <si>
    <t>(найменування міста, району, області)</t>
  </si>
  <si>
    <t>Показники</t>
  </si>
  <si>
    <t>Код</t>
  </si>
  <si>
    <t>Усього на рік</t>
  </si>
  <si>
    <t xml:space="preserve">РАЗОМ 
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</si>
  <si>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</si>
  <si>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</si>
  <si>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</si>
  <si>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>(розписати за підгрупами)</t>
  </si>
  <si>
    <t xml:space="preserve"> Поточні видатки</t>
  </si>
  <si>
    <t>Видатки на відрядження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</si>
  <si>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</si>
  <si>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</si>
  <si>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</si>
  <si>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</si>
  <si>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</si>
  <si>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</si>
  <si>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</si>
  <si>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</si>
  <si>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</si>
  <si>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</si>
  <si>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</si>
  <si>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</si>
  <si>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Надання зовнішніх кредитів</t>
  </si>
  <si>
    <t>М.П.                                (число, місяць, рік)</t>
  </si>
  <si>
    <t>* Це технічний код, який включає в себе всі коди економічної класифікації видатків бюджету, крім тих, що виділені окремо.</t>
  </si>
  <si>
    <t>НАДХОДЖЕННЯ - усього</t>
  </si>
  <si>
    <t>ВИДАТКИ ТА НАДАННЯ КРЕДИТІВ -усього</t>
  </si>
  <si>
    <t>Надання внутрішніх кредитів</t>
  </si>
  <si>
    <t>Надання кредитів підприємствам, установам, організаціям</t>
  </si>
  <si>
    <t xml:space="preserve">Надання інших внутрішніх кредитів </t>
  </si>
  <si>
    <t>КЕКВ</t>
  </si>
  <si>
    <t>Надання кредитів органам державного управління інших рівнів</t>
  </si>
  <si>
    <t>Капітальний ремонт</t>
  </si>
  <si>
    <t>Реконструкція та реставрація</t>
  </si>
  <si>
    <t>*</t>
  </si>
  <si>
    <t>(код та назва тимчасової класифікації видатків та кредитування місцевих бюджетів_________________________________________________________________________).</t>
  </si>
  <si>
    <t>ЗАТВЕРДЖЕНО</t>
  </si>
  <si>
    <t xml:space="preserve">  (число, місяць, рік)</t>
  </si>
  <si>
    <t>від  28 січня 2002 №57</t>
  </si>
  <si>
    <t xml:space="preserve">                   </t>
  </si>
  <si>
    <t>Окремі заходи  по реалізації державних (регіональних) програм, не віднесені до заходів розвитку</t>
  </si>
  <si>
    <t>(у редакції наказу Міністерства фінансів України</t>
  </si>
  <si>
    <t xml:space="preserve">(посада)   </t>
  </si>
  <si>
    <t>(найменування  міста, району, області)</t>
  </si>
  <si>
    <t>(у редакції наказу Міністерства фінансів</t>
  </si>
  <si>
    <r>
      <t xml:space="preserve">код та назва програмної класифікації видатків та кредитування державного бюджету </t>
    </r>
    <r>
      <rPr>
        <b/>
        <u val="single"/>
        <sz val="11"/>
        <rFont val="Times New Roman"/>
        <family val="1"/>
      </rPr>
      <t>КПКВК 3501010 "Керівництво та управління у сфері фінансів"</t>
    </r>
  </si>
  <si>
    <t>(код та назва тимчасової  класифікації видатків та кредитування місцевих бюджетів)</t>
  </si>
  <si>
    <t>Разом, спеціальний фонд</t>
  </si>
  <si>
    <t xml:space="preserve">Інші надходження </t>
  </si>
  <si>
    <t xml:space="preserve">назва інших надходжень за видами </t>
  </si>
  <si>
    <t>разом</t>
  </si>
  <si>
    <t>НАДХОДЖЕННЯ  - усього</t>
  </si>
  <si>
    <t>Надходження коштів до спеціального фонду бюджету</t>
  </si>
  <si>
    <t>Поточні видатки</t>
  </si>
  <si>
    <t>Нерозподілені видатки</t>
  </si>
  <si>
    <t xml:space="preserve">            (підпис)</t>
  </si>
  <si>
    <t>.</t>
  </si>
  <si>
    <t>(код за ЄДРПОУ та найменування бюджетної установи)</t>
  </si>
  <si>
    <t xml:space="preserve"> Надходження від плати за послуги, що надаються бюджетними установами згідно із законодавством </t>
  </si>
  <si>
    <t>у т.ч. за підгрупами</t>
  </si>
  <si>
    <t>Інші джерела власних надходжень бюджетних установ*</t>
  </si>
  <si>
    <t xml:space="preserve"> </t>
  </si>
  <si>
    <t>ВИДАТКИ ТА НАДАННЯ КРЕДИТІВ - усього</t>
  </si>
  <si>
    <t>КОШТОРИС</t>
  </si>
  <si>
    <t>Найменування</t>
  </si>
  <si>
    <t>загальний  фонд</t>
  </si>
  <si>
    <t>спеціальний фонд</t>
  </si>
  <si>
    <t xml:space="preserve">надходження від плати за послуги, що надаються бюджетними установами згідно із законодавством </t>
  </si>
  <si>
    <t>інші  джерела власних надходжень бюджетних установ</t>
  </si>
  <si>
    <t>інші надходження, у т.ч.</t>
  </si>
  <si>
    <t>інші доходи  (розписати за кодами класифікації доходів бюджету)</t>
  </si>
  <si>
    <t>фінансування (розписати за кодами класифікації фінансування бюджету за типом боргового зобов'язання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</si>
  <si>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кредитування)</t>
  </si>
  <si>
    <t xml:space="preserve">Оплата праці  </t>
  </si>
  <si>
    <t>Нарахування на оплату праці</t>
  </si>
  <si>
    <t xml:space="preserve">Використання товарів і послуг </t>
  </si>
  <si>
    <t>Видатки та заходи спеціального призначення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</si>
  <si>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</si>
  <si>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</si>
  <si>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</si>
  <si>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</si>
  <si>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Поточні трансферти урядам іноземних держав та міжнародним організаціям</t>
  </si>
  <si>
    <t xml:space="preserve">Соціальне забезпечення </t>
  </si>
  <si>
    <t>Інші поточні видатки</t>
  </si>
  <si>
    <t>Капітальний ремонт житлового фонду (приміщень)</t>
  </si>
  <si>
    <t>Капітальні трансферти урядам іноземних держав та міжнародним організаціям</t>
  </si>
  <si>
    <t>Наказ Міністерства фінансів України</t>
  </si>
  <si>
    <t>від 26 листопада 2012 року.№1220)</t>
  </si>
  <si>
    <t>(сума словами і цифрами)</t>
  </si>
  <si>
    <t>ПЛАН АСИГНУВАНЬ (ЗА ВИНЯТКОМ НАДАННЯ КРЕДИТІВ З БЮДЖЕТУ) ЗАГАЛЬНОГО ФОНДУ БЮДЖЕТУ  на  2013  рік</t>
  </si>
  <si>
    <t>Разом на рік</t>
  </si>
  <si>
    <t>Січень</t>
  </si>
  <si>
    <t>Лютий</t>
  </si>
  <si>
    <t>Березень</t>
  </si>
  <si>
    <t>Квітень</t>
  </si>
  <si>
    <t>Травень</t>
  </si>
  <si>
    <t>Червень</t>
  </si>
  <si>
    <t>Дослідження і розробки, окремі заходи розвитку по реалізації державних (регіональних) програм</t>
  </si>
  <si>
    <t>Липень</t>
  </si>
  <si>
    <t>Серпень</t>
  </si>
  <si>
    <t>Вересень</t>
  </si>
  <si>
    <t>Жовтень</t>
  </si>
  <si>
    <t>Листопад</t>
  </si>
  <si>
    <t>Грудень</t>
  </si>
  <si>
    <t>ЗВЕДЕННЯ ПОКАЗНИКІВ СПЕЦІАЛЬНОГО ФОНДУ  КОШТОРИСУ на  2013 рік</t>
  </si>
  <si>
    <t>ЗАТВЕРДЖЕНО
Наказ Міністерства фінансів України 28 січня 2002 року  №57</t>
  </si>
  <si>
    <t>України від 26 листопада 2012 року.№1220 )</t>
  </si>
  <si>
    <t>(код за ЄДРПОУ та найменування бюджетної установи, організації)</t>
  </si>
  <si>
    <r>
      <t xml:space="preserve">Вид бюджету  </t>
    </r>
    <r>
      <rPr>
        <b/>
        <u val="single"/>
        <sz val="11"/>
        <rFont val="Times New Roman"/>
        <family val="1"/>
      </rPr>
      <t>Державний</t>
    </r>
  </si>
  <si>
    <r>
      <t xml:space="preserve">код та назва відомчої класифікації видатків та кредитування бюджету </t>
    </r>
    <r>
      <rPr>
        <b/>
        <u val="single"/>
        <sz val="11"/>
        <rFont val="Times New Roman"/>
        <family val="1"/>
      </rPr>
      <t xml:space="preserve">КВК  350 "Міністерство фінансів України" </t>
    </r>
  </si>
  <si>
    <t>Оплата праці</t>
  </si>
  <si>
    <t>Капітальне будівництво (придбання) житла</t>
  </si>
  <si>
    <t>Капітальне будівництво (придбання) іінших об'єктів</t>
  </si>
  <si>
    <t>Капітальний ремонт інших об’єктів</t>
  </si>
  <si>
    <t>Реконструкція житлового фонду (приміщень)</t>
  </si>
  <si>
    <t>Реконструкція та реставрація інших об’єктів</t>
  </si>
  <si>
    <t>Реставрація пам’яток культури, історії та архітектури</t>
  </si>
  <si>
    <t>Виплата пенсій і допомоги</t>
  </si>
  <si>
    <t>Стипендії</t>
  </si>
  <si>
    <t>Інші виплати населенню</t>
  </si>
  <si>
    <t xml:space="preserve"> Інші виплати населенню</t>
  </si>
  <si>
    <t xml:space="preserve"> Окремі заходи  по реалізації державних (регіональних) програм, не віднесені до заходів розвитку</t>
  </si>
  <si>
    <t xml:space="preserve"> Дослідження і розробки, окремі заходи розвитку по реалізації державних (регіональних) програм</t>
  </si>
  <si>
    <t>Дослідження і розробки, окремі заходи по реалізації державних (регіональних) програм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</si>
  <si>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</si>
  <si>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</si>
  <si>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</si>
  <si>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</si>
  <si>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</si>
  <si>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Предмети, матеріали, обладнання та інвентар</t>
  </si>
  <si>
    <t>Медикаменти та перев’язувальні матеріали</t>
  </si>
  <si>
    <t>Оплата послуг (крім комунальних)</t>
  </si>
  <si>
    <t>Заробітна плата</t>
  </si>
  <si>
    <t xml:space="preserve">Грошове утримання військовослужбовців         </t>
  </si>
  <si>
    <t>Капітальні видатки</t>
  </si>
  <si>
    <t>Начальник фінансового управління</t>
  </si>
  <si>
    <t>Начальник відділу - головний бухгалтер</t>
  </si>
  <si>
    <t>04057876 Шосткинська районна рада</t>
  </si>
  <si>
    <t>код та назва відомчої класифікації видатків та кредитування бюджету  01 "Районна рада"</t>
  </si>
  <si>
    <t>О.В.Федоренко</t>
  </si>
  <si>
    <t>С.С.Кацанова</t>
  </si>
  <si>
    <t>Вид бюджету Районний</t>
  </si>
  <si>
    <r>
      <t xml:space="preserve">код та назва відомчої класифікації видатків та кредитування бюджету </t>
    </r>
    <r>
      <rPr>
        <b/>
        <sz val="11"/>
        <rFont val="Times New Roman"/>
        <family val="1"/>
      </rPr>
      <t>01"Районна рада"</t>
    </r>
  </si>
  <si>
    <t>Голова районної ради</t>
  </si>
  <si>
    <t>Головний бухгалтер</t>
  </si>
  <si>
    <t>Голова</t>
  </si>
  <si>
    <r>
      <t xml:space="preserve">Затверджений у сумі       Чотирнадцять тисяч дев"ятсот гривень  </t>
    </r>
    <r>
      <rPr>
        <u val="single"/>
        <sz val="11"/>
        <rFont val="Times New Roman"/>
        <family val="1"/>
      </rPr>
      <t xml:space="preserve"> (        14900,00                 )  гривень</t>
    </r>
  </si>
  <si>
    <t>м.Шостка Сумської області</t>
  </si>
  <si>
    <t>16.01.2013 року</t>
  </si>
  <si>
    <t xml:space="preserve">                                     16.01.2013 року</t>
  </si>
  <si>
    <r>
      <t xml:space="preserve">код та назва програмної класифікації видатків та кредитування  державного бюджету  </t>
    </r>
    <r>
      <rPr>
        <b/>
        <sz val="12"/>
        <rFont val="Times New Roman"/>
        <family val="1"/>
      </rPr>
      <t xml:space="preserve"> 250404, "Інші видатки"</t>
    </r>
  </si>
  <si>
    <t xml:space="preserve">код та назва програмної класифікації видатків та кредитування державного бюджету    </t>
  </si>
  <si>
    <t>до рішення</t>
  </si>
  <si>
    <t>районної ради</t>
  </si>
  <si>
    <r>
      <t xml:space="preserve">Вид бюджету </t>
    </r>
    <r>
      <rPr>
        <b/>
        <sz val="14"/>
        <rFont val="Times New Roman"/>
        <family val="1"/>
      </rPr>
      <t xml:space="preserve"> Районний</t>
    </r>
  </si>
  <si>
    <t>Заступник голови</t>
  </si>
  <si>
    <t>Н.Ф.Якименко</t>
  </si>
  <si>
    <t>на 2016 рік</t>
  </si>
  <si>
    <t>(код та назва тимчасової класифікації видатків  та кредитування місцевих бюджетів_010116 "Органи місцевого самоврядування"_________________).</t>
  </si>
  <si>
    <t xml:space="preserve">                 від 30 грудня 2015 року</t>
  </si>
  <si>
    <t xml:space="preserve">                      30  грудня 2015 року</t>
  </si>
  <si>
    <t>Додаток 1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</si>
</sst>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 грн&quot;;\-#,##0&quot; грн&quot;"/>
    <numFmt numFmtId="181" formatCode="#,##0&quot; грн&quot;;[Red]\-#,##0&quot; грн&quot;"/>
    <numFmt numFmtId="182" formatCode="#,##0.00&quot; грн&quot;;\-#,##0.00&quot; грн&quot;"/>
    <numFmt numFmtId="183" formatCode="#,##0.00&quot; грн&quot;;[Red]\-#,##0.00&quot; грн&quot;"/>
    <numFmt numFmtId="184" formatCode="_-* #,##0&quot; грн&quot;_-;\-* #,##0&quot; грн&quot;_-;_-* &quot;-&quot;&quot; грн&quot;_-;_-@_-"/>
    <numFmt numFmtId="185" formatCode="_-* #,##0_ _г_р_н_-;\-* #,##0_ _г_р_н_-;_-* &quot;-&quot;_ _г_р_н_-;_-@_-"/>
    <numFmt numFmtId="186" formatCode="_-* #,##0.00&quot; грн&quot;_-;\-* #,##0.00&quot; грн&quot;_-;_-* &quot;-&quot;??&quot; грн&quot;_-;_-@_-"/>
    <numFmt numFmtId="187" formatCode="_-* #,##0.00_ _г_р_н_-;\-* #,##0.00_ _г_р_н_-;_-* &quot;-&quot;??_ _г_р_н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#,##0\ &quot;к.&quot;;\-#,##0\ &quot;к.&quot;"/>
    <numFmt numFmtId="205" formatCode="#,##0\ &quot;к.&quot;;[Red]\-#,##0\ &quot;к.&quot;"/>
    <numFmt numFmtId="206" formatCode="#,##0.00\ &quot;к.&quot;;\-#,##0.00\ &quot;к.&quot;"/>
    <numFmt numFmtId="207" formatCode="#,##0.00\ &quot;к.&quot;;[Red]\-#,##0.00\ &quot;к.&quot;"/>
    <numFmt numFmtId="208" formatCode="_-* #,##0\ &quot;к.&quot;_-;\-* #,##0\ &quot;к.&quot;_-;_-* &quot;-&quot;\ &quot;к.&quot;_-;_-@_-"/>
    <numFmt numFmtId="209" formatCode="_-* #,##0\ _к_._-;\-* #,##0\ _к_._-;_-* &quot;-&quot;\ _к_._-;_-@_-"/>
    <numFmt numFmtId="210" formatCode="_-* #,##0.00\ &quot;к.&quot;_-;\-* #,##0.00\ &quot;к.&quot;_-;_-* &quot;-&quot;??\ &quot;к.&quot;_-;_-@_-"/>
    <numFmt numFmtId="211" formatCode="_-* #,##0.00\ _к_._-;\-* #,##0.00\ _к_._-;_-* &quot;-&quot;??\ _к_._-;_-@_-"/>
    <numFmt numFmtId="212" formatCode="&quot;a?i.&quot;#,##0_);\(&quot;a?i.&quot;#,##0\)"/>
    <numFmt numFmtId="213" formatCode="&quot;a?i.&quot;#,##0_);[Red]\(&quot;a?i.&quot;#,##0\)"/>
    <numFmt numFmtId="214" formatCode="&quot;a?i.&quot;#,##0.00_);\(&quot;a?i.&quot;#,##0.00\)"/>
    <numFmt numFmtId="215" formatCode="&quot;a?i.&quot;#,##0.00_);[Red]\(&quot;a?i.&quot;#,##0.00\)"/>
    <numFmt numFmtId="216" formatCode="_(&quot;a?i.&quot;* #,##0_);_(&quot;a?i.&quot;* \(#,##0\);_(&quot;a?i.&quot;* &quot;-&quot;_);_(@_)"/>
    <numFmt numFmtId="217" formatCode="_(&quot;a?i.&quot;* #,##0.00_);_(&quot;a?i.&quot;* \(#,##0.00\);_(&quot;a?i.&quot;* &quot;-&quot;??_);_(@_)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0.000"/>
    <numFmt numFmtId="223" formatCode="0.0000"/>
    <numFmt numFmtId="224" formatCode="0.00000"/>
    <numFmt numFmtId="225" formatCode="[$€-2]\ ###,000_);[Red]\([$€-2]\ ###,000\)"/>
  </numFmts>
  <fonts count="6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sz val="14"/>
      <name val="Times New Roman Cyr"/>
      <family val="1"/>
    </font>
    <font>
      <sz val="14"/>
      <name val="Arial"/>
      <family val="2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 Cyr"/>
      <family val="0"/>
    </font>
    <font>
      <sz val="16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4"/>
      <name val="Arial"/>
      <family val="2"/>
    </font>
    <font>
      <b/>
      <i/>
      <sz val="12"/>
      <name val="Times New Roman"/>
      <family val="1"/>
    </font>
    <font>
      <u val="single"/>
      <sz val="1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name val="Times New Roman Cyr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4" fillId="0" borderId="10" xfId="54" applyFont="1" applyFill="1" applyBorder="1" applyAlignment="1">
      <alignment wrapText="1"/>
      <protection/>
    </xf>
    <xf numFmtId="0" fontId="4" fillId="0" borderId="10" xfId="54" applyFont="1" applyFill="1" applyBorder="1" applyAlignment="1">
      <alignment horizontal="left" wrapText="1"/>
      <protection/>
    </xf>
    <xf numFmtId="0" fontId="7" fillId="0" borderId="0" xfId="54" applyFont="1">
      <alignment/>
      <protection/>
    </xf>
    <xf numFmtId="0" fontId="7" fillId="0" borderId="0" xfId="54" applyFont="1" applyAlignment="1">
      <alignment horizontal="center"/>
      <protection/>
    </xf>
    <xf numFmtId="0" fontId="8" fillId="0" borderId="0" xfId="54" applyFont="1" applyAlignment="1">
      <alignment/>
      <protection/>
    </xf>
    <xf numFmtId="0" fontId="8" fillId="0" borderId="0" xfId="54" applyFont="1" applyAlignment="1">
      <alignment horizontal="left"/>
      <protection/>
    </xf>
    <xf numFmtId="0" fontId="8" fillId="0" borderId="0" xfId="54" applyFont="1">
      <alignment/>
      <protection/>
    </xf>
    <xf numFmtId="0" fontId="8" fillId="0" borderId="0" xfId="54" applyFont="1" applyAlignment="1">
      <alignment wrapText="1"/>
      <protection/>
    </xf>
    <xf numFmtId="0" fontId="7" fillId="0" borderId="0" xfId="54" applyFont="1" applyAlignment="1">
      <alignment horizontal="center" wrapText="1"/>
      <protection/>
    </xf>
    <xf numFmtId="0" fontId="9" fillId="0" borderId="0" xfId="54" applyFont="1" applyBorder="1" applyAlignment="1">
      <alignment horizontal="left"/>
      <protection/>
    </xf>
    <xf numFmtId="0" fontId="10" fillId="0" borderId="0" xfId="54" applyFont="1" applyAlignment="1">
      <alignment horizontal="center"/>
      <protection/>
    </xf>
    <xf numFmtId="0" fontId="9" fillId="0" borderId="0" xfId="54" applyFont="1" applyBorder="1" applyAlignment="1">
      <alignment/>
      <protection/>
    </xf>
    <xf numFmtId="0" fontId="9" fillId="0" borderId="0" xfId="54" applyFont="1" applyAlignment="1">
      <alignment/>
      <protection/>
    </xf>
    <xf numFmtId="0" fontId="7" fillId="0" borderId="0" xfId="54" applyFont="1" applyBorder="1" applyAlignment="1">
      <alignment/>
      <protection/>
    </xf>
    <xf numFmtId="0" fontId="7" fillId="0" borderId="0" xfId="54" applyFont="1" applyAlignment="1">
      <alignment/>
      <protection/>
    </xf>
    <xf numFmtId="0" fontId="8" fillId="0" borderId="0" xfId="54" applyFont="1" applyBorder="1" applyAlignment="1">
      <alignment/>
      <protection/>
    </xf>
    <xf numFmtId="0" fontId="9" fillId="0" borderId="0" xfId="54" applyFont="1" applyBorder="1" applyAlignment="1">
      <alignment horizontal="center"/>
      <protection/>
    </xf>
    <xf numFmtId="0" fontId="7" fillId="0" borderId="0" xfId="54" applyFont="1" applyBorder="1" applyAlignment="1">
      <alignment horizontal="centerContinuous"/>
      <protection/>
    </xf>
    <xf numFmtId="0" fontId="7" fillId="0" borderId="0" xfId="54" applyFont="1" applyBorder="1" applyAlignment="1">
      <alignment horizontal="centerContinuous" vertical="top"/>
      <protection/>
    </xf>
    <xf numFmtId="0" fontId="8" fillId="0" borderId="0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Continuous" vertical="top"/>
      <protection/>
    </xf>
    <xf numFmtId="0" fontId="11" fillId="0" borderId="0" xfId="54" applyFont="1" applyAlignment="1">
      <alignment horizontal="center"/>
      <protection/>
    </xf>
    <xf numFmtId="0" fontId="7" fillId="0" borderId="11" xfId="54" applyFont="1" applyBorder="1" applyAlignment="1">
      <alignment/>
      <protection/>
    </xf>
    <xf numFmtId="0" fontId="7" fillId="0" borderId="12" xfId="54" applyFont="1" applyBorder="1" applyAlignment="1">
      <alignment horizontal="centerContinuous"/>
      <protection/>
    </xf>
    <xf numFmtId="0" fontId="7" fillId="0" borderId="11" xfId="54" applyFont="1" applyBorder="1" applyAlignment="1">
      <alignment horizontal="left"/>
      <protection/>
    </xf>
    <xf numFmtId="0" fontId="10" fillId="0" borderId="0" xfId="54" applyFont="1" applyBorder="1" applyAlignment="1">
      <alignment horizontal="center"/>
      <protection/>
    </xf>
    <xf numFmtId="0" fontId="7" fillId="0" borderId="0" xfId="54" applyFont="1" applyBorder="1" applyAlignment="1">
      <alignment horizontal="center"/>
      <protection/>
    </xf>
    <xf numFmtId="0" fontId="12" fillId="0" borderId="0" xfId="54" applyFont="1" applyAlignment="1">
      <alignment horizontal="centerContinuous" wrapText="1"/>
      <protection/>
    </xf>
    <xf numFmtId="0" fontId="9" fillId="0" borderId="11" xfId="54" applyFont="1" applyFill="1" applyBorder="1" applyAlignment="1">
      <alignment horizontal="center"/>
      <protection/>
    </xf>
    <xf numFmtId="0" fontId="9" fillId="0" borderId="0" xfId="54" applyFont="1" applyFill="1" applyAlignment="1">
      <alignment/>
      <protection/>
    </xf>
    <xf numFmtId="0" fontId="9" fillId="0" borderId="12" xfId="54" applyFont="1" applyFill="1" applyBorder="1" applyAlignment="1">
      <alignment horizontal="centerContinuous"/>
      <protection/>
    </xf>
    <xf numFmtId="0" fontId="9" fillId="0" borderId="0" xfId="54" applyFont="1" applyFill="1" applyAlignment="1">
      <alignment horizontal="left"/>
      <protection/>
    </xf>
    <xf numFmtId="0" fontId="9" fillId="0" borderId="0" xfId="54" applyFont="1" applyFill="1" applyBorder="1" applyAlignment="1">
      <alignment horizontal="left"/>
      <protection/>
    </xf>
    <xf numFmtId="0" fontId="11" fillId="0" borderId="0" xfId="54" applyFont="1" applyFill="1" applyBorder="1" applyAlignment="1">
      <alignment horizontal="left"/>
      <protection/>
    </xf>
    <xf numFmtId="0" fontId="9" fillId="0" borderId="0" xfId="54" applyFont="1" applyFill="1" applyBorder="1" applyAlignment="1">
      <alignment horizontal="centerContinuous"/>
      <protection/>
    </xf>
    <xf numFmtId="0" fontId="9" fillId="0" borderId="0" xfId="54" applyFont="1" applyFill="1" applyBorder="1" applyAlignment="1">
      <alignment horizontal="center"/>
      <protection/>
    </xf>
    <xf numFmtId="0" fontId="8" fillId="0" borderId="0" xfId="54" applyFont="1" applyFill="1" applyBorder="1" applyAlignment="1">
      <alignment horizontal="center"/>
      <protection/>
    </xf>
    <xf numFmtId="0" fontId="8" fillId="0" borderId="0" xfId="54" applyFont="1" applyFill="1" applyAlignment="1">
      <alignment horizontal="center"/>
      <protection/>
    </xf>
    <xf numFmtId="0" fontId="8" fillId="0" borderId="0" xfId="54" applyFont="1" applyFill="1" applyAlignment="1">
      <alignment horizontal="left"/>
      <protection/>
    </xf>
    <xf numFmtId="0" fontId="8" fillId="0" borderId="0" xfId="54" applyFont="1" applyFill="1" applyAlignment="1">
      <alignment/>
      <protection/>
    </xf>
    <xf numFmtId="0" fontId="7" fillId="0" borderId="0" xfId="54" applyFont="1" applyAlignment="1">
      <alignment horizontal="center" vertical="top" wrapText="1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0" xfId="54" applyFont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left" vertical="center" wrapText="1"/>
      <protection/>
    </xf>
    <xf numFmtId="0" fontId="4" fillId="0" borderId="10" xfId="54" applyFont="1" applyBorder="1" applyAlignment="1">
      <alignment horizontal="center" vertical="center"/>
      <protection/>
    </xf>
    <xf numFmtId="0" fontId="9" fillId="0" borderId="0" xfId="54" applyFont="1">
      <alignment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0" fontId="4" fillId="0" borderId="10" xfId="54" applyFont="1" applyFill="1" applyBorder="1" applyAlignment="1">
      <alignment horizontal="center" vertical="center"/>
      <protection/>
    </xf>
    <xf numFmtId="0" fontId="9" fillId="0" borderId="0" xfId="54" applyFont="1" applyBorder="1">
      <alignment/>
      <protection/>
    </xf>
    <xf numFmtId="0" fontId="10" fillId="0" borderId="0" xfId="54" applyFont="1" applyBorder="1">
      <alignment/>
      <protection/>
    </xf>
    <xf numFmtId="0" fontId="4" fillId="0" borderId="0" xfId="54" applyFont="1" applyFill="1" applyBorder="1" applyAlignment="1">
      <alignment horizontal="center"/>
      <protection/>
    </xf>
    <xf numFmtId="0" fontId="4" fillId="0" borderId="11" xfId="54" applyFont="1" applyFill="1" applyBorder="1" applyAlignment="1">
      <alignment horizontal="center"/>
      <protection/>
    </xf>
    <xf numFmtId="0" fontId="9" fillId="0" borderId="0" xfId="54" applyFont="1" applyFill="1">
      <alignment/>
      <protection/>
    </xf>
    <xf numFmtId="0" fontId="9" fillId="0" borderId="0" xfId="54" applyFont="1" applyFill="1" applyAlignment="1">
      <alignment vertical="top"/>
      <protection/>
    </xf>
    <xf numFmtId="0" fontId="9" fillId="0" borderId="0" xfId="54" applyFont="1" applyFill="1" applyBorder="1" applyAlignment="1">
      <alignment horizontal="center" vertical="top"/>
      <protection/>
    </xf>
    <xf numFmtId="0" fontId="9" fillId="0" borderId="12" xfId="54" applyFont="1" applyBorder="1" applyAlignment="1">
      <alignment horizontal="centerContinuous"/>
      <protection/>
    </xf>
    <xf numFmtId="0" fontId="4" fillId="0" borderId="0" xfId="54" applyFont="1" applyFill="1" applyAlignment="1">
      <alignment horizontal="left" vertical="top" wrapText="1"/>
      <protection/>
    </xf>
    <xf numFmtId="0" fontId="9" fillId="0" borderId="0" xfId="54" applyFont="1" applyBorder="1" applyAlignment="1">
      <alignment horizontal="centerContinuous"/>
      <protection/>
    </xf>
    <xf numFmtId="0" fontId="9" fillId="0" borderId="0" xfId="54" applyFont="1" applyFill="1" applyAlignment="1">
      <alignment horizontal="center" wrapText="1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8" fillId="0" borderId="0" xfId="54" applyFont="1" applyFill="1" applyAlignment="1">
      <alignment horizontal="centerContinuous"/>
      <protection/>
    </xf>
    <xf numFmtId="0" fontId="8" fillId="0" borderId="0" xfId="54" applyFont="1" applyFill="1" applyBorder="1" applyAlignment="1">
      <alignment horizontal="centerContinuous"/>
      <protection/>
    </xf>
    <xf numFmtId="0" fontId="9" fillId="0" borderId="0" xfId="54" applyFont="1" applyFill="1" applyAlignment="1">
      <alignment wrapText="1"/>
      <protection/>
    </xf>
    <xf numFmtId="0" fontId="10" fillId="0" borderId="0" xfId="54" applyFont="1" applyFill="1">
      <alignment/>
      <protection/>
    </xf>
    <xf numFmtId="0" fontId="14" fillId="0" borderId="0" xfId="54" applyFont="1" applyAlignment="1">
      <alignment horizontal="left"/>
      <protection/>
    </xf>
    <xf numFmtId="0" fontId="9" fillId="0" borderId="10" xfId="54" applyFont="1" applyFill="1" applyBorder="1" applyAlignment="1">
      <alignment horizontal="center" vertical="top"/>
      <protection/>
    </xf>
    <xf numFmtId="0" fontId="7" fillId="0" borderId="10" xfId="54" applyFont="1" applyFill="1" applyBorder="1" applyAlignment="1">
      <alignment horizontal="center" vertical="top"/>
      <protection/>
    </xf>
    <xf numFmtId="0" fontId="7" fillId="0" borderId="0" xfId="54" applyFont="1" applyFill="1">
      <alignment/>
      <protection/>
    </xf>
    <xf numFmtId="0" fontId="11" fillId="0" borderId="0" xfId="54" applyFont="1" applyFill="1">
      <alignment/>
      <protection/>
    </xf>
    <xf numFmtId="0" fontId="10" fillId="0" borderId="0" xfId="54" applyFont="1" applyFill="1" applyBorder="1">
      <alignment/>
      <protection/>
    </xf>
    <xf numFmtId="0" fontId="16" fillId="0" borderId="0" xfId="54" applyFont="1" applyFill="1">
      <alignment/>
      <protection/>
    </xf>
    <xf numFmtId="0" fontId="16" fillId="0" borderId="0" xfId="54" applyFont="1" applyFill="1" applyBorder="1">
      <alignment/>
      <protection/>
    </xf>
    <xf numFmtId="0" fontId="9" fillId="0" borderId="0" xfId="54" applyFont="1" applyFill="1" applyBorder="1">
      <alignment/>
      <protection/>
    </xf>
    <xf numFmtId="0" fontId="4" fillId="0" borderId="0" xfId="54" applyFont="1" applyFill="1">
      <alignment/>
      <protection/>
    </xf>
    <xf numFmtId="0" fontId="6" fillId="0" borderId="10" xfId="54" applyFont="1" applyBorder="1" applyAlignment="1">
      <alignment horizontal="left" vertical="center"/>
      <protection/>
    </xf>
    <xf numFmtId="0" fontId="7" fillId="0" borderId="0" xfId="54" applyFont="1" applyBorder="1" applyAlignment="1">
      <alignment horizontal="left"/>
      <protection/>
    </xf>
    <xf numFmtId="0" fontId="7" fillId="0" borderId="0" xfId="54" applyFont="1" applyBorder="1" applyAlignment="1">
      <alignment horizontal="right"/>
      <protection/>
    </xf>
    <xf numFmtId="0" fontId="7" fillId="0" borderId="0" xfId="54" applyFont="1" applyFill="1" applyBorder="1">
      <alignment/>
      <protection/>
    </xf>
    <xf numFmtId="0" fontId="7" fillId="0" borderId="0" xfId="54" applyFont="1" applyFill="1" applyBorder="1" applyAlignment="1">
      <alignment horizontal="center" vertical="top"/>
      <protection/>
    </xf>
    <xf numFmtId="0" fontId="7" fillId="0" borderId="0" xfId="54" applyFont="1" applyBorder="1">
      <alignment/>
      <protection/>
    </xf>
    <xf numFmtId="0" fontId="11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0" fontId="14" fillId="0" borderId="0" xfId="0" applyFont="1" applyAlignment="1">
      <alignment/>
    </xf>
    <xf numFmtId="0" fontId="14" fillId="0" borderId="0" xfId="54" applyFont="1" applyAlignment="1">
      <alignment wrapText="1"/>
      <protection/>
    </xf>
    <xf numFmtId="0" fontId="19" fillId="0" borderId="0" xfId="54" applyFont="1" applyFill="1" applyAlignment="1">
      <alignment wrapText="1"/>
      <protection/>
    </xf>
    <xf numFmtId="0" fontId="7" fillId="0" borderId="0" xfId="54" applyFont="1" applyBorder="1" applyAlignment="1">
      <alignment horizontal="center" vertical="top"/>
      <protection/>
    </xf>
    <xf numFmtId="0" fontId="19" fillId="0" borderId="0" xfId="54" applyFont="1" applyBorder="1" applyAlignment="1">
      <alignment wrapText="1"/>
      <protection/>
    </xf>
    <xf numFmtId="0" fontId="22" fillId="0" borderId="10" xfId="54" applyFont="1" applyBorder="1">
      <alignment/>
      <protection/>
    </xf>
    <xf numFmtId="223" fontId="22" fillId="0" borderId="10" xfId="54" applyNumberFormat="1" applyFont="1" applyBorder="1">
      <alignment/>
      <protection/>
    </xf>
    <xf numFmtId="0" fontId="9" fillId="0" borderId="0" xfId="54" applyFont="1" applyAlignment="1">
      <alignment horizontal="center"/>
      <protection/>
    </xf>
    <xf numFmtId="0" fontId="9" fillId="0" borderId="0" xfId="54" applyFont="1" applyAlignment="1">
      <alignment horizontal="center" wrapText="1"/>
      <protection/>
    </xf>
    <xf numFmtId="0" fontId="14" fillId="0" borderId="0" xfId="54" applyFont="1" applyAlignment="1">
      <alignment/>
      <protection/>
    </xf>
    <xf numFmtId="0" fontId="14" fillId="0" borderId="0" xfId="54" applyFont="1" applyAlignment="1">
      <alignment horizontal="centerContinuous" wrapText="1"/>
      <protection/>
    </xf>
    <xf numFmtId="0" fontId="8" fillId="0" borderId="12" xfId="54" applyFont="1" applyBorder="1" applyAlignment="1">
      <alignment horizontal="center"/>
      <protection/>
    </xf>
    <xf numFmtId="0" fontId="16" fillId="0" borderId="0" xfId="54" applyFont="1" applyBorder="1" applyAlignment="1">
      <alignment/>
      <protection/>
    </xf>
    <xf numFmtId="0" fontId="14" fillId="0" borderId="0" xfId="54" applyFont="1">
      <alignment/>
      <protection/>
    </xf>
    <xf numFmtId="0" fontId="7" fillId="0" borderId="0" xfId="54" applyFont="1" applyAlignment="1">
      <alignment horizontal="center" vertical="top"/>
      <protection/>
    </xf>
    <xf numFmtId="0" fontId="24" fillId="0" borderId="13" xfId="54" applyFont="1" applyFill="1" applyBorder="1" applyAlignment="1">
      <alignment horizontal="center" vertical="top" wrapText="1"/>
      <protection/>
    </xf>
    <xf numFmtId="0" fontId="24" fillId="0" borderId="14" xfId="54" applyFont="1" applyBorder="1" applyAlignment="1">
      <alignment horizontal="center" vertical="top" wrapText="1"/>
      <protection/>
    </xf>
    <xf numFmtId="0" fontId="24" fillId="0" borderId="15" xfId="54" applyFont="1" applyBorder="1">
      <alignment/>
      <protection/>
    </xf>
    <xf numFmtId="0" fontId="8" fillId="0" borderId="16" xfId="54" applyFont="1" applyBorder="1" applyAlignment="1">
      <alignment horizontal="center" vertical="top"/>
      <protection/>
    </xf>
    <xf numFmtId="0" fontId="8" fillId="0" borderId="17" xfId="54" applyFont="1" applyBorder="1" applyAlignment="1">
      <alignment horizontal="center" vertical="top"/>
      <protection/>
    </xf>
    <xf numFmtId="0" fontId="8" fillId="0" borderId="18" xfId="54" applyFont="1" applyFill="1" applyBorder="1" applyAlignment="1">
      <alignment horizontal="center"/>
      <protection/>
    </xf>
    <xf numFmtId="0" fontId="10" fillId="0" borderId="19" xfId="54" applyFont="1" applyFill="1" applyBorder="1" applyAlignment="1">
      <alignment horizontal="center" wrapText="1"/>
      <protection/>
    </xf>
    <xf numFmtId="0" fontId="7" fillId="0" borderId="19" xfId="54" applyFont="1" applyFill="1" applyBorder="1" applyAlignment="1">
      <alignment wrapText="1"/>
      <protection/>
    </xf>
    <xf numFmtId="0" fontId="25" fillId="0" borderId="0" xfId="54" applyFont="1" applyFill="1">
      <alignment/>
      <protection/>
    </xf>
    <xf numFmtId="0" fontId="7" fillId="0" borderId="0" xfId="54" applyFont="1" applyFill="1" applyAlignment="1">
      <alignment horizontal="center"/>
      <protection/>
    </xf>
    <xf numFmtId="0" fontId="10" fillId="0" borderId="19" xfId="54" applyFont="1" applyFill="1" applyBorder="1" applyAlignment="1">
      <alignment wrapText="1"/>
      <protection/>
    </xf>
    <xf numFmtId="0" fontId="7" fillId="0" borderId="19" xfId="54" applyFont="1" applyFill="1" applyBorder="1" applyAlignment="1">
      <alignment vertical="top" wrapText="1"/>
      <protection/>
    </xf>
    <xf numFmtId="0" fontId="7" fillId="0" borderId="19" xfId="54" applyFont="1" applyFill="1" applyBorder="1" applyAlignment="1">
      <alignment horizontal="left" vertical="top" wrapText="1"/>
      <protection/>
    </xf>
    <xf numFmtId="0" fontId="6" fillId="0" borderId="0" xfId="54" applyFont="1" applyFill="1" applyAlignment="1">
      <alignment horizontal="left" wrapText="1"/>
      <protection/>
    </xf>
    <xf numFmtId="0" fontId="6" fillId="0" borderId="0" xfId="54" applyFont="1" applyFill="1" applyBorder="1" applyAlignment="1">
      <alignment horizontal="centerContinuous"/>
      <protection/>
    </xf>
    <xf numFmtId="0" fontId="6" fillId="0" borderId="0" xfId="54" applyFont="1" applyFill="1" applyBorder="1" applyAlignment="1">
      <alignment wrapText="1"/>
      <protection/>
    </xf>
    <xf numFmtId="0" fontId="6" fillId="0" borderId="11" xfId="54" applyFont="1" applyBorder="1">
      <alignment/>
      <protection/>
    </xf>
    <xf numFmtId="0" fontId="6" fillId="0" borderId="0" xfId="54" applyFont="1">
      <alignment/>
      <protection/>
    </xf>
    <xf numFmtId="0" fontId="8" fillId="0" borderId="0" xfId="54" applyFont="1" applyFill="1" applyAlignment="1">
      <alignment wrapText="1"/>
      <protection/>
    </xf>
    <xf numFmtId="0" fontId="8" fillId="0" borderId="0" xfId="54" applyFont="1" applyFill="1" applyBorder="1" applyAlignment="1">
      <alignment horizontal="left" wrapText="1"/>
      <protection/>
    </xf>
    <xf numFmtId="0" fontId="8" fillId="0" borderId="0" xfId="54" applyFont="1" applyFill="1" applyAlignment="1">
      <alignment horizontal="center" wrapText="1"/>
      <protection/>
    </xf>
    <xf numFmtId="0" fontId="8" fillId="0" borderId="0" xfId="54" applyFont="1" applyFill="1" applyBorder="1" applyAlignment="1">
      <alignment/>
      <protection/>
    </xf>
    <xf numFmtId="0" fontId="10" fillId="0" borderId="0" xfId="54" applyFont="1" applyFill="1" applyAlignment="1">
      <alignment/>
      <protection/>
    </xf>
    <xf numFmtId="0" fontId="9" fillId="0" borderId="0" xfId="54" applyFont="1" applyFill="1" applyAlignment="1">
      <alignment horizontal="centerContinuous"/>
      <protection/>
    </xf>
    <xf numFmtId="0" fontId="10" fillId="0" borderId="0" xfId="54" applyFont="1">
      <alignment/>
      <protection/>
    </xf>
    <xf numFmtId="0" fontId="4" fillId="0" borderId="0" xfId="54" applyFont="1">
      <alignment/>
      <protection/>
    </xf>
    <xf numFmtId="0" fontId="9" fillId="33" borderId="12" xfId="54" applyFont="1" applyFill="1" applyBorder="1" applyAlignment="1">
      <alignment horizontal="centerContinuous"/>
      <protection/>
    </xf>
    <xf numFmtId="1" fontId="9" fillId="0" borderId="10" xfId="54" applyNumberFormat="1" applyFont="1" applyFill="1" applyBorder="1" applyAlignment="1">
      <alignment horizontal="center" vertical="top"/>
      <protection/>
    </xf>
    <xf numFmtId="1" fontId="9" fillId="0" borderId="20" xfId="54" applyNumberFormat="1" applyFont="1" applyFill="1" applyBorder="1">
      <alignment/>
      <protection/>
    </xf>
    <xf numFmtId="1" fontId="9" fillId="0" borderId="10" xfId="54" applyNumberFormat="1" applyFont="1" applyFill="1" applyBorder="1" applyAlignment="1">
      <alignment horizontal="center"/>
      <protection/>
    </xf>
    <xf numFmtId="1" fontId="10" fillId="0" borderId="10" xfId="54" applyNumberFormat="1" applyFont="1" applyFill="1" applyBorder="1" applyAlignment="1">
      <alignment horizontal="center" vertical="top"/>
      <protection/>
    </xf>
    <xf numFmtId="1" fontId="10" fillId="0" borderId="20" xfId="54" applyNumberFormat="1" applyFont="1" applyFill="1" applyBorder="1">
      <alignment/>
      <protection/>
    </xf>
    <xf numFmtId="1" fontId="10" fillId="0" borderId="10" xfId="54" applyNumberFormat="1" applyFont="1" applyFill="1" applyBorder="1">
      <alignment/>
      <protection/>
    </xf>
    <xf numFmtId="1" fontId="10" fillId="0" borderId="0" xfId="54" applyNumberFormat="1" applyFont="1" applyFill="1" applyBorder="1">
      <alignment/>
      <protection/>
    </xf>
    <xf numFmtId="1" fontId="9" fillId="0" borderId="10" xfId="54" applyNumberFormat="1" applyFont="1" applyFill="1" applyBorder="1">
      <alignment/>
      <protection/>
    </xf>
    <xf numFmtId="1" fontId="16" fillId="0" borderId="20" xfId="54" applyNumberFormat="1" applyFont="1" applyFill="1" applyBorder="1">
      <alignment/>
      <protection/>
    </xf>
    <xf numFmtId="1" fontId="9" fillId="0" borderId="21" xfId="54" applyNumberFormat="1" applyFont="1" applyFill="1" applyBorder="1" applyAlignment="1">
      <alignment horizontal="center" vertical="top"/>
      <protection/>
    </xf>
    <xf numFmtId="1" fontId="9" fillId="0" borderId="22" xfId="54" applyNumberFormat="1" applyFont="1" applyFill="1" applyBorder="1">
      <alignment/>
      <protection/>
    </xf>
    <xf numFmtId="0" fontId="6" fillId="33" borderId="11" xfId="54" applyFont="1" applyFill="1" applyBorder="1">
      <alignment/>
      <protection/>
    </xf>
    <xf numFmtId="2" fontId="10" fillId="0" borderId="10" xfId="54" applyNumberFormat="1" applyFont="1" applyFill="1" applyBorder="1" applyAlignment="1">
      <alignment horizontal="center"/>
      <protection/>
    </xf>
    <xf numFmtId="2" fontId="9" fillId="0" borderId="10" xfId="54" applyNumberFormat="1" applyFont="1" applyFill="1" applyBorder="1" applyAlignment="1">
      <alignment horizontal="center"/>
      <protection/>
    </xf>
    <xf numFmtId="2" fontId="9" fillId="0" borderId="21" xfId="54" applyNumberFormat="1" applyFont="1" applyFill="1" applyBorder="1" applyAlignment="1">
      <alignment horizontal="center"/>
      <protection/>
    </xf>
    <xf numFmtId="0" fontId="15" fillId="0" borderId="0" xfId="54" applyFont="1" applyBorder="1" applyAlignment="1">
      <alignment horizontal="center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wrapText="1"/>
      <protection/>
    </xf>
    <xf numFmtId="0" fontId="25" fillId="0" borderId="19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10" fillId="0" borderId="10" xfId="54" applyFont="1" applyFill="1" applyBorder="1" applyAlignment="1">
      <alignment horizontal="center" vertical="center"/>
      <protection/>
    </xf>
    <xf numFmtId="0" fontId="11" fillId="0" borderId="10" xfId="54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center" vertical="center"/>
      <protection/>
    </xf>
    <xf numFmtId="2" fontId="9" fillId="0" borderId="10" xfId="54" applyNumberFormat="1" applyFont="1" applyFill="1" applyBorder="1" applyAlignment="1">
      <alignment horizontal="center" vertical="top"/>
      <protection/>
    </xf>
    <xf numFmtId="0" fontId="28" fillId="0" borderId="19" xfId="54" applyFont="1" applyFill="1" applyBorder="1" applyAlignment="1">
      <alignment wrapText="1"/>
      <protection/>
    </xf>
    <xf numFmtId="0" fontId="6" fillId="0" borderId="19" xfId="54" applyFont="1" applyFill="1" applyBorder="1" applyAlignment="1">
      <alignment vertical="top" wrapText="1"/>
      <protection/>
    </xf>
    <xf numFmtId="0" fontId="16" fillId="0" borderId="20" xfId="54" applyFont="1" applyFill="1" applyBorder="1">
      <alignment/>
      <protection/>
    </xf>
    <xf numFmtId="0" fontId="6" fillId="0" borderId="23" xfId="54" applyFont="1" applyFill="1" applyBorder="1" applyAlignment="1">
      <alignment wrapText="1"/>
      <protection/>
    </xf>
    <xf numFmtId="0" fontId="6" fillId="0" borderId="24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top"/>
      <protection/>
    </xf>
    <xf numFmtId="0" fontId="16" fillId="0" borderId="25" xfId="54" applyFont="1" applyFill="1" applyBorder="1">
      <alignment/>
      <protection/>
    </xf>
    <xf numFmtId="0" fontId="6" fillId="0" borderId="0" xfId="54" applyFont="1" applyFill="1" applyBorder="1" applyAlignment="1">
      <alignment horizontal="center" vertical="center"/>
      <protection/>
    </xf>
    <xf numFmtId="0" fontId="7" fillId="0" borderId="19" xfId="54" applyFont="1" applyFill="1" applyBorder="1" applyAlignment="1">
      <alignment horizontal="left" wrapText="1"/>
      <protection/>
    </xf>
    <xf numFmtId="14" fontId="4" fillId="0" borderId="0" xfId="54" applyNumberFormat="1" applyFont="1" applyFill="1" applyAlignment="1">
      <alignment/>
      <protection/>
    </xf>
    <xf numFmtId="14" fontId="4" fillId="0" borderId="0" xfId="54" applyNumberFormat="1" applyFont="1" applyFill="1" applyAlignment="1">
      <alignment horizontal="right"/>
      <protection/>
    </xf>
    <xf numFmtId="2" fontId="4" fillId="0" borderId="10" xfId="54" applyNumberFormat="1" applyFont="1" applyBorder="1">
      <alignment/>
      <protection/>
    </xf>
    <xf numFmtId="2" fontId="9" fillId="0" borderId="10" xfId="54" applyNumberFormat="1" applyFont="1" applyBorder="1">
      <alignment/>
      <protection/>
    </xf>
    <xf numFmtId="2" fontId="6" fillId="0" borderId="10" xfId="54" applyNumberFormat="1" applyFont="1" applyBorder="1">
      <alignment/>
      <protection/>
    </xf>
    <xf numFmtId="218" fontId="6" fillId="0" borderId="10" xfId="54" applyNumberFormat="1" applyFont="1" applyBorder="1">
      <alignment/>
      <protection/>
    </xf>
    <xf numFmtId="0" fontId="15" fillId="0" borderId="0" xfId="54" applyFont="1" applyAlignment="1">
      <alignment horizontal="center"/>
      <protection/>
    </xf>
    <xf numFmtId="0" fontId="30" fillId="33" borderId="12" xfId="54" applyFont="1" applyFill="1" applyBorder="1" applyAlignment="1">
      <alignment horizontal="centerContinuous"/>
      <protection/>
    </xf>
    <xf numFmtId="0" fontId="30" fillId="0" borderId="12" xfId="54" applyFont="1" applyFill="1" applyBorder="1" applyAlignment="1">
      <alignment horizontal="centerContinuous"/>
      <protection/>
    </xf>
    <xf numFmtId="0" fontId="30" fillId="0" borderId="0" xfId="54" applyFont="1" applyFill="1" applyBorder="1" applyAlignment="1">
      <alignment horizontal="centerContinuous"/>
      <protection/>
    </xf>
    <xf numFmtId="0" fontId="30" fillId="0" borderId="0" xfId="54" applyFont="1" applyFill="1" applyBorder="1" applyAlignment="1">
      <alignment horizontal="left"/>
      <protection/>
    </xf>
    <xf numFmtId="0" fontId="30" fillId="0" borderId="0" xfId="54" applyFont="1" applyFill="1" applyBorder="1" applyAlignment="1">
      <alignment horizontal="left" wrapText="1"/>
      <protection/>
    </xf>
    <xf numFmtId="0" fontId="30" fillId="0" borderId="0" xfId="54" applyFont="1" applyFill="1" applyBorder="1" applyAlignment="1">
      <alignment horizontal="center"/>
      <protection/>
    </xf>
    <xf numFmtId="0" fontId="15" fillId="0" borderId="21" xfId="54" applyFont="1" applyFill="1" applyBorder="1" applyAlignment="1">
      <alignment horizontal="center" vertical="center" wrapText="1"/>
      <protection/>
    </xf>
    <xf numFmtId="0" fontId="15" fillId="0" borderId="10" xfId="54" applyFont="1" applyFill="1" applyBorder="1" applyAlignment="1">
      <alignment horizontal="centerContinuous" vertical="center" wrapText="1"/>
      <protection/>
    </xf>
    <xf numFmtId="0" fontId="15" fillId="0" borderId="26" xfId="54" applyFont="1" applyFill="1" applyBorder="1" applyAlignment="1">
      <alignment horizontal="centerContinuous" vertical="center" wrapText="1"/>
      <protection/>
    </xf>
    <xf numFmtId="0" fontId="15" fillId="0" borderId="27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top"/>
      <protection/>
    </xf>
    <xf numFmtId="0" fontId="15" fillId="0" borderId="17" xfId="54" applyFont="1" applyFill="1" applyBorder="1" applyAlignment="1">
      <alignment horizontal="center" wrapText="1"/>
      <protection/>
    </xf>
    <xf numFmtId="0" fontId="30" fillId="0" borderId="17" xfId="54" applyFont="1" applyFill="1" applyBorder="1" applyAlignment="1">
      <alignment horizontal="center" vertical="top"/>
      <protection/>
    </xf>
    <xf numFmtId="1" fontId="15" fillId="0" borderId="17" xfId="54" applyNumberFormat="1" applyFont="1" applyFill="1" applyBorder="1">
      <alignment/>
      <protection/>
    </xf>
    <xf numFmtId="1" fontId="15" fillId="0" borderId="10" xfId="54" applyNumberFormat="1" applyFont="1" applyFill="1" applyBorder="1">
      <alignment/>
      <protection/>
    </xf>
    <xf numFmtId="0" fontId="30" fillId="0" borderId="10" xfId="54" applyFont="1" applyFill="1" applyBorder="1" applyAlignment="1">
      <alignment wrapText="1"/>
      <protection/>
    </xf>
    <xf numFmtId="1" fontId="30" fillId="0" borderId="10" xfId="54" applyNumberFormat="1" applyFont="1" applyFill="1" applyBorder="1">
      <alignment/>
      <protection/>
    </xf>
    <xf numFmtId="1" fontId="30" fillId="0" borderId="10" xfId="54" applyNumberFormat="1" applyFont="1" applyFill="1" applyBorder="1" applyAlignment="1">
      <alignment horizontal="center" vertical="top"/>
      <protection/>
    </xf>
    <xf numFmtId="0" fontId="30" fillId="33" borderId="10" xfId="54" applyFont="1" applyFill="1" applyBorder="1" applyAlignment="1">
      <alignment wrapText="1"/>
      <protection/>
    </xf>
    <xf numFmtId="0" fontId="30" fillId="0" borderId="10" xfId="54" applyFont="1" applyFill="1" applyBorder="1">
      <alignment/>
      <protection/>
    </xf>
    <xf numFmtId="0" fontId="31" fillId="0" borderId="10" xfId="54" applyFont="1" applyFill="1" applyBorder="1" applyAlignment="1">
      <alignment wrapText="1"/>
      <protection/>
    </xf>
    <xf numFmtId="0" fontId="31" fillId="33" borderId="10" xfId="54" applyFont="1" applyFill="1" applyBorder="1" applyAlignment="1">
      <alignment horizontal="center"/>
      <protection/>
    </xf>
    <xf numFmtId="0" fontId="32" fillId="33" borderId="10" xfId="54" applyFont="1" applyFill="1" applyBorder="1" applyAlignment="1">
      <alignment horizontal="center"/>
      <protection/>
    </xf>
    <xf numFmtId="0" fontId="31" fillId="0" borderId="10" xfId="54" applyFont="1" applyFill="1" applyBorder="1" applyAlignment="1">
      <alignment horizontal="left" wrapText="1"/>
      <protection/>
    </xf>
    <xf numFmtId="49" fontId="31" fillId="0" borderId="10" xfId="54" applyNumberFormat="1" applyFont="1" applyFill="1" applyBorder="1" applyAlignment="1">
      <alignment horizontal="left" wrapText="1"/>
      <protection/>
    </xf>
    <xf numFmtId="0" fontId="15" fillId="0" borderId="10" xfId="54" applyFont="1" applyFill="1" applyBorder="1" applyAlignment="1">
      <alignment horizontal="center" wrapText="1"/>
      <protection/>
    </xf>
    <xf numFmtId="0" fontId="15" fillId="0" borderId="10" xfId="54" applyFont="1" applyFill="1" applyBorder="1" applyAlignment="1">
      <alignment horizontal="center" vertical="top"/>
      <protection/>
    </xf>
    <xf numFmtId="0" fontId="33" fillId="0" borderId="10" xfId="54" applyFont="1" applyFill="1" applyBorder="1" applyAlignment="1">
      <alignment horizontal="left" wrapText="1"/>
      <protection/>
    </xf>
    <xf numFmtId="0" fontId="31" fillId="0" borderId="10" xfId="54" applyFont="1" applyFill="1" applyBorder="1" applyAlignment="1">
      <alignment horizontal="center" vertical="top"/>
      <protection/>
    </xf>
    <xf numFmtId="1" fontId="15" fillId="0" borderId="10" xfId="54" applyNumberFormat="1" applyFont="1" applyFill="1" applyBorder="1">
      <alignment/>
      <protection/>
    </xf>
    <xf numFmtId="0" fontId="30" fillId="0" borderId="10" xfId="54" applyFont="1" applyFill="1" applyBorder="1" applyAlignment="1">
      <alignment horizontal="left" wrapText="1"/>
      <protection/>
    </xf>
    <xf numFmtId="0" fontId="30" fillId="0" borderId="10" xfId="54" applyFont="1" applyFill="1" applyBorder="1" applyAlignment="1">
      <alignment horizontal="left" vertical="top" wrapText="1"/>
      <protection/>
    </xf>
    <xf numFmtId="0" fontId="33" fillId="0" borderId="10" xfId="54" applyFont="1" applyFill="1" applyBorder="1" applyAlignment="1">
      <alignment wrapText="1"/>
      <protection/>
    </xf>
    <xf numFmtId="1" fontId="31" fillId="0" borderId="10" xfId="54" applyNumberFormat="1" applyFont="1" applyFill="1" applyBorder="1">
      <alignment/>
      <protection/>
    </xf>
    <xf numFmtId="0" fontId="30" fillId="0" borderId="10" xfId="54" applyFont="1" applyFill="1" applyBorder="1" applyAlignment="1">
      <alignment vertical="top" wrapText="1"/>
      <protection/>
    </xf>
    <xf numFmtId="0" fontId="15" fillId="0" borderId="10" xfId="54" applyFont="1" applyFill="1" applyBorder="1" applyAlignment="1">
      <alignment vertical="top" wrapText="1"/>
      <protection/>
    </xf>
    <xf numFmtId="1" fontId="31" fillId="0" borderId="10" xfId="54" applyNumberFormat="1" applyFont="1" applyFill="1" applyBorder="1">
      <alignment/>
      <protection/>
    </xf>
    <xf numFmtId="0" fontId="15" fillId="0" borderId="10" xfId="54" applyFont="1" applyFill="1" applyBorder="1" applyAlignment="1">
      <alignment wrapText="1"/>
      <protection/>
    </xf>
    <xf numFmtId="1" fontId="30" fillId="0" borderId="10" xfId="54" applyNumberFormat="1" applyFont="1" applyFill="1" applyBorder="1">
      <alignment/>
      <protection/>
    </xf>
    <xf numFmtId="1" fontId="34" fillId="0" borderId="10" xfId="54" applyNumberFormat="1" applyFont="1" applyFill="1" applyBorder="1">
      <alignment/>
      <protection/>
    </xf>
    <xf numFmtId="2" fontId="30" fillId="0" borderId="10" xfId="54" applyNumberFormat="1" applyFont="1" applyFill="1" applyBorder="1">
      <alignment/>
      <protection/>
    </xf>
    <xf numFmtId="2" fontId="31" fillId="0" borderId="10" xfId="54" applyNumberFormat="1" applyFont="1" applyFill="1" applyBorder="1">
      <alignment/>
      <protection/>
    </xf>
    <xf numFmtId="0" fontId="31" fillId="0" borderId="10" xfId="54" applyFont="1" applyFill="1" applyBorder="1" applyAlignment="1">
      <alignment vertical="top" wrapText="1"/>
      <protection/>
    </xf>
    <xf numFmtId="2" fontId="31" fillId="0" borderId="10" xfId="54" applyNumberFormat="1" applyFont="1" applyFill="1" applyBorder="1">
      <alignment/>
      <protection/>
    </xf>
    <xf numFmtId="0" fontId="30" fillId="0" borderId="10" xfId="54" applyFont="1" applyBorder="1" applyAlignment="1">
      <alignment horizontal="center" wrapText="1"/>
      <protection/>
    </xf>
    <xf numFmtId="2" fontId="15" fillId="0" borderId="10" xfId="54" applyNumberFormat="1" applyFont="1" applyFill="1" applyBorder="1" applyAlignment="1">
      <alignment horizontal="center" wrapText="1"/>
      <protection/>
    </xf>
    <xf numFmtId="2" fontId="34" fillId="0" borderId="10" xfId="54" applyNumberFormat="1" applyFont="1" applyFill="1" applyBorder="1">
      <alignment/>
      <protection/>
    </xf>
    <xf numFmtId="0" fontId="34" fillId="0" borderId="10" xfId="54" applyFont="1" applyFill="1" applyBorder="1">
      <alignment/>
      <protection/>
    </xf>
    <xf numFmtId="0" fontId="31" fillId="0" borderId="0" xfId="54" applyFont="1" applyFill="1" applyBorder="1" applyAlignment="1">
      <alignment wrapText="1"/>
      <protection/>
    </xf>
    <xf numFmtId="0" fontId="31" fillId="0" borderId="0" xfId="54" applyFont="1" applyBorder="1" applyAlignment="1">
      <alignment horizontal="center" wrapText="1"/>
      <protection/>
    </xf>
    <xf numFmtId="0" fontId="15" fillId="0" borderId="0" xfId="54" applyFont="1" applyFill="1" applyBorder="1" applyAlignment="1">
      <alignment horizontal="center" wrapText="1"/>
      <protection/>
    </xf>
    <xf numFmtId="0" fontId="34" fillId="0" borderId="0" xfId="54" applyFont="1" applyFill="1" applyBorder="1">
      <alignment/>
      <protection/>
    </xf>
    <xf numFmtId="0" fontId="30" fillId="0" borderId="0" xfId="54" applyFont="1" applyFill="1" applyBorder="1" applyAlignment="1">
      <alignment/>
      <protection/>
    </xf>
    <xf numFmtId="0" fontId="30" fillId="0" borderId="0" xfId="54" applyFont="1" applyFill="1" applyBorder="1">
      <alignment/>
      <protection/>
    </xf>
    <xf numFmtId="0" fontId="30" fillId="0" borderId="0" xfId="54" applyFont="1" applyFill="1" applyBorder="1" applyAlignment="1">
      <alignment horizontal="center" wrapText="1"/>
      <protection/>
    </xf>
    <xf numFmtId="0" fontId="30" fillId="0" borderId="0" xfId="54" applyFont="1" applyFill="1" applyBorder="1" applyAlignment="1">
      <alignment wrapText="1"/>
      <protection/>
    </xf>
    <xf numFmtId="0" fontId="30" fillId="0" borderId="0" xfId="54" applyFont="1">
      <alignment/>
      <protection/>
    </xf>
    <xf numFmtId="14" fontId="30" fillId="0" borderId="0" xfId="54" applyNumberFormat="1" applyFont="1" applyFill="1" applyAlignment="1">
      <alignment horizontal="center"/>
      <protection/>
    </xf>
    <xf numFmtId="0" fontId="30" fillId="0" borderId="0" xfId="54" applyFont="1" applyFill="1">
      <alignment/>
      <protection/>
    </xf>
    <xf numFmtId="0" fontId="30" fillId="0" borderId="0" xfId="54" applyFont="1" applyFill="1" applyAlignment="1">
      <alignment wrapText="1"/>
      <protection/>
    </xf>
    <xf numFmtId="0" fontId="30" fillId="0" borderId="0" xfId="54" applyFont="1" applyAlignment="1">
      <alignment/>
      <protection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54" applyFont="1" applyFill="1" applyBorder="1" applyAlignment="1">
      <alignment horizontal="left" wrapText="1"/>
      <protection/>
    </xf>
    <xf numFmtId="0" fontId="15" fillId="0" borderId="0" xfId="54" applyFont="1" applyFill="1" applyAlignment="1">
      <alignment horizontal="center"/>
      <protection/>
    </xf>
    <xf numFmtId="0" fontId="30" fillId="0" borderId="0" xfId="54" applyFont="1" applyFill="1" applyAlignment="1">
      <alignment horizontal="left"/>
      <protection/>
    </xf>
    <xf numFmtId="0" fontId="17" fillId="0" borderId="11" xfId="54" applyFont="1" applyFill="1" applyBorder="1" applyAlignment="1">
      <alignment horizontal="center"/>
      <protection/>
    </xf>
    <xf numFmtId="0" fontId="18" fillId="0" borderId="11" xfId="53" applyFont="1" applyBorder="1" applyAlignment="1">
      <alignment/>
      <protection/>
    </xf>
    <xf numFmtId="0" fontId="27" fillId="0" borderId="11" xfId="53" applyFont="1" applyBorder="1" applyAlignment="1">
      <alignment/>
      <protection/>
    </xf>
    <xf numFmtId="0" fontId="15" fillId="0" borderId="21" xfId="54" applyFont="1" applyFill="1" applyBorder="1" applyAlignment="1">
      <alignment horizontal="center" vertical="center" wrapText="1"/>
      <protection/>
    </xf>
    <xf numFmtId="0" fontId="15" fillId="0" borderId="17" xfId="54" applyFont="1" applyFill="1" applyBorder="1" applyAlignment="1">
      <alignment horizontal="center" vertical="center" wrapText="1"/>
      <protection/>
    </xf>
    <xf numFmtId="0" fontId="30" fillId="0" borderId="0" xfId="54" applyFont="1" applyFill="1" applyBorder="1" applyAlignment="1">
      <alignment horizontal="left"/>
      <protection/>
    </xf>
    <xf numFmtId="0" fontId="15" fillId="0" borderId="17" xfId="53" applyFont="1" applyBorder="1" applyAlignment="1">
      <alignment horizontal="center" vertical="center" wrapText="1"/>
      <protection/>
    </xf>
    <xf numFmtId="0" fontId="14" fillId="0" borderId="0" xfId="54" applyFont="1" applyAlignment="1">
      <alignment horizontal="center"/>
      <protection/>
    </xf>
    <xf numFmtId="0" fontId="14" fillId="0" borderId="0" xfId="0" applyFont="1" applyAlignment="1">
      <alignment horizontal="left"/>
    </xf>
    <xf numFmtId="0" fontId="14" fillId="0" borderId="0" xfId="54" applyFont="1" applyAlignment="1">
      <alignment horizontal="left"/>
      <protection/>
    </xf>
    <xf numFmtId="0" fontId="12" fillId="0" borderId="0" xfId="54" applyFont="1" applyAlignment="1">
      <alignment horizontal="center" wrapText="1"/>
      <protection/>
    </xf>
    <xf numFmtId="0" fontId="19" fillId="0" borderId="11" xfId="54" applyFont="1" applyFill="1" applyBorder="1" applyAlignment="1">
      <alignment horizontal="center"/>
      <protection/>
    </xf>
    <xf numFmtId="0" fontId="21" fillId="0" borderId="11" xfId="0" applyFont="1" applyBorder="1" applyAlignment="1">
      <alignment/>
    </xf>
    <xf numFmtId="0" fontId="9" fillId="0" borderId="0" xfId="54" applyFont="1" applyFill="1" applyAlignment="1">
      <alignment horizontal="left" wrapText="1"/>
      <protection/>
    </xf>
    <xf numFmtId="0" fontId="19" fillId="0" borderId="11" xfId="54" applyFont="1" applyBorder="1" applyAlignment="1">
      <alignment horizontal="left" wrapText="1"/>
      <protection/>
    </xf>
    <xf numFmtId="0" fontId="19" fillId="0" borderId="11" xfId="54" applyFont="1" applyBorder="1" applyAlignment="1">
      <alignment horizontal="center" vertical="top"/>
      <protection/>
    </xf>
    <xf numFmtId="0" fontId="7" fillId="0" borderId="0" xfId="54" applyFont="1" applyBorder="1" applyAlignment="1">
      <alignment horizontal="center" vertical="top"/>
      <protection/>
    </xf>
    <xf numFmtId="0" fontId="9" fillId="0" borderId="0" xfId="54" applyFont="1" applyAlignment="1">
      <alignment/>
      <protection/>
    </xf>
    <xf numFmtId="0" fontId="9" fillId="0" borderId="0" xfId="53" applyFont="1" applyAlignment="1">
      <alignment/>
      <protection/>
    </xf>
    <xf numFmtId="0" fontId="19" fillId="0" borderId="0" xfId="54" applyFont="1" applyFill="1" applyAlignment="1">
      <alignment horizontal="left" wrapText="1"/>
      <protection/>
    </xf>
    <xf numFmtId="0" fontId="20" fillId="0" borderId="0" xfId="0" applyFont="1" applyAlignment="1">
      <alignment wrapText="1"/>
    </xf>
    <xf numFmtId="0" fontId="7" fillId="0" borderId="28" xfId="54" applyFont="1" applyBorder="1" applyAlignment="1">
      <alignment horizontal="center"/>
      <protection/>
    </xf>
    <xf numFmtId="0" fontId="7" fillId="0" borderId="29" xfId="54" applyFont="1" applyBorder="1" applyAlignment="1">
      <alignment horizontal="center"/>
      <protection/>
    </xf>
    <xf numFmtId="0" fontId="14" fillId="0" borderId="27" xfId="54" applyFont="1" applyBorder="1" applyAlignment="1">
      <alignment horizontal="center" vertical="center" wrapText="1"/>
      <protection/>
    </xf>
    <xf numFmtId="0" fontId="14" fillId="0" borderId="30" xfId="54" applyFont="1" applyBorder="1" applyAlignment="1">
      <alignment horizontal="center" vertical="center" wrapText="1"/>
      <protection/>
    </xf>
    <xf numFmtId="0" fontId="14" fillId="0" borderId="31" xfId="54" applyFont="1" applyBorder="1" applyAlignment="1">
      <alignment horizontal="center" vertical="center" wrapText="1"/>
      <protection/>
    </xf>
    <xf numFmtId="0" fontId="14" fillId="0" borderId="32" xfId="54" applyFont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top" wrapText="1"/>
      <protection/>
    </xf>
    <xf numFmtId="0" fontId="7" fillId="0" borderId="13" xfId="54" applyFont="1" applyFill="1" applyBorder="1" applyAlignment="1">
      <alignment horizontal="center" vertical="top" wrapText="1"/>
      <protection/>
    </xf>
    <xf numFmtId="0" fontId="7" fillId="0" borderId="26" xfId="54" applyFont="1" applyFill="1" applyBorder="1" applyAlignment="1">
      <alignment horizontal="center" vertical="top" wrapText="1"/>
      <protection/>
    </xf>
    <xf numFmtId="0" fontId="7" fillId="0" borderId="33" xfId="54" applyFont="1" applyFill="1" applyBorder="1" applyAlignment="1">
      <alignment horizontal="center" vertical="top" wrapText="1"/>
      <protection/>
    </xf>
    <xf numFmtId="0" fontId="8" fillId="0" borderId="12" xfId="54" applyFont="1" applyBorder="1" applyAlignment="1">
      <alignment horizontal="center"/>
      <protection/>
    </xf>
    <xf numFmtId="0" fontId="7" fillId="0" borderId="34" xfId="54" applyFont="1" applyBorder="1" applyAlignment="1">
      <alignment horizontal="center" vertical="center" wrapText="1"/>
      <protection/>
    </xf>
    <xf numFmtId="0" fontId="7" fillId="0" borderId="35" xfId="54" applyFont="1" applyBorder="1" applyAlignment="1">
      <alignment horizontal="center" vertical="center"/>
      <protection/>
    </xf>
    <xf numFmtId="0" fontId="7" fillId="0" borderId="31" xfId="54" applyFont="1" applyBorder="1" applyAlignment="1">
      <alignment horizontal="center" vertical="center"/>
      <protection/>
    </xf>
    <xf numFmtId="0" fontId="7" fillId="0" borderId="11" xfId="54" applyFont="1" applyBorder="1" applyAlignment="1">
      <alignment horizontal="center" vertical="center"/>
      <protection/>
    </xf>
    <xf numFmtId="0" fontId="7" fillId="0" borderId="36" xfId="54" applyFont="1" applyBorder="1" applyAlignment="1">
      <alignment horizontal="center" vertical="center"/>
      <protection/>
    </xf>
    <xf numFmtId="0" fontId="7" fillId="0" borderId="37" xfId="54" applyFont="1" applyBorder="1" applyAlignment="1">
      <alignment horizontal="center" vertical="center"/>
      <protection/>
    </xf>
    <xf numFmtId="0" fontId="7" fillId="0" borderId="38" xfId="54" applyFont="1" applyBorder="1" applyAlignment="1">
      <alignment horizontal="center" vertical="center"/>
      <protection/>
    </xf>
    <xf numFmtId="0" fontId="7" fillId="0" borderId="39" xfId="54" applyFont="1" applyBorder="1" applyAlignment="1">
      <alignment horizontal="center" vertical="center" wrapText="1"/>
      <protection/>
    </xf>
    <xf numFmtId="0" fontId="7" fillId="0" borderId="40" xfId="54" applyFont="1" applyBorder="1" applyAlignment="1">
      <alignment horizontal="center" vertical="center" wrapText="1"/>
      <protection/>
    </xf>
    <xf numFmtId="0" fontId="7" fillId="0" borderId="24" xfId="54" applyFont="1" applyBorder="1" applyAlignment="1">
      <alignment horizontal="center" vertical="center" wrapText="1"/>
      <protection/>
    </xf>
    <xf numFmtId="0" fontId="7" fillId="0" borderId="39" xfId="54" applyFont="1" applyBorder="1" applyAlignment="1">
      <alignment horizontal="center" vertical="top" wrapText="1"/>
      <protection/>
    </xf>
    <xf numFmtId="0" fontId="7" fillId="0" borderId="40" xfId="54" applyFont="1" applyBorder="1" applyAlignment="1">
      <alignment horizontal="center" vertical="top" wrapText="1"/>
      <protection/>
    </xf>
    <xf numFmtId="0" fontId="7" fillId="0" borderId="24" xfId="54" applyFont="1" applyBorder="1" applyAlignment="1">
      <alignment horizontal="center" vertical="top" wrapText="1"/>
      <protection/>
    </xf>
    <xf numFmtId="0" fontId="7" fillId="0" borderId="35" xfId="54" applyFont="1" applyBorder="1" applyAlignment="1">
      <alignment horizontal="center" vertical="center" wrapText="1"/>
      <protection/>
    </xf>
    <xf numFmtId="0" fontId="7" fillId="0" borderId="41" xfId="54" applyFont="1" applyBorder="1" applyAlignment="1">
      <alignment horizontal="center" vertical="center" wrapText="1"/>
      <protection/>
    </xf>
    <xf numFmtId="0" fontId="7" fillId="0" borderId="31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42" xfId="54" applyFont="1" applyBorder="1" applyAlignment="1">
      <alignment horizontal="center" vertical="center" wrapText="1"/>
      <protection/>
    </xf>
    <xf numFmtId="0" fontId="7" fillId="0" borderId="43" xfId="54" applyFont="1" applyBorder="1" applyAlignment="1">
      <alignment horizontal="center" vertical="top" wrapText="1"/>
      <protection/>
    </xf>
    <xf numFmtId="0" fontId="7" fillId="0" borderId="44" xfId="54" applyFont="1" applyBorder="1" applyAlignment="1">
      <alignment horizontal="center" vertical="top" wrapText="1"/>
      <protection/>
    </xf>
    <xf numFmtId="0" fontId="15" fillId="0" borderId="11" xfId="54" applyFont="1" applyBorder="1" applyAlignment="1">
      <alignment horizontal="center"/>
      <protection/>
    </xf>
    <xf numFmtId="0" fontId="9" fillId="0" borderId="0" xfId="54" applyFont="1" applyBorder="1" applyAlignment="1">
      <alignment horizontal="center"/>
      <protection/>
    </xf>
    <xf numFmtId="0" fontId="9" fillId="0" borderId="0" xfId="54" applyFont="1" applyFill="1" applyAlignment="1">
      <alignment horizontal="left"/>
      <protection/>
    </xf>
    <xf numFmtId="0" fontId="7" fillId="0" borderId="0" xfId="54" applyFont="1" applyAlignment="1">
      <alignment/>
      <protection/>
    </xf>
    <xf numFmtId="0" fontId="9" fillId="0" borderId="0" xfId="54" applyFont="1" applyFill="1" applyBorder="1" applyAlignment="1">
      <alignment horizontal="left"/>
      <protection/>
    </xf>
    <xf numFmtId="0" fontId="7" fillId="0" borderId="0" xfId="54" applyFont="1" applyAlignment="1">
      <alignment horizontal="left"/>
      <protection/>
    </xf>
    <xf numFmtId="0" fontId="23" fillId="0" borderId="0" xfId="54" applyFont="1" applyAlignment="1">
      <alignment horizontal="left" wrapText="1"/>
      <protection/>
    </xf>
    <xf numFmtId="0" fontId="23" fillId="0" borderId="0" xfId="54" applyFont="1" applyAlignment="1">
      <alignment horizontal="left"/>
      <protection/>
    </xf>
    <xf numFmtId="0" fontId="15" fillId="0" borderId="0" xfId="54" applyFont="1" applyAlignment="1">
      <alignment horizontal="center"/>
      <protection/>
    </xf>
    <xf numFmtId="0" fontId="15" fillId="0" borderId="0" xfId="54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3додатки наказ_57 (1)" xfId="53"/>
    <cellStyle name="Обычный_Dod5kochtor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1571625</xdr:colOff>
      <xdr:row>46</xdr:row>
      <xdr:rowOff>0</xdr:rowOff>
    </xdr:from>
    <xdr:to>
      <xdr:col>2</xdr:col>
      <xdr:colOff>457200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1571625" y="11734800"/>
          <a:ext cx="406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BM101"/>
  <sheetViews>
    <sheetView showZeros="0" tabSelected="1" view="pageBreakPreview" zoomScaleNormal="60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70.875" style="69" customWidth="1"/>
    <col min="2" max="2" width="13.25390625" style="69" customWidth="1"/>
    <col min="3" max="3" width="15.25390625" style="69" customWidth="1"/>
    <col min="4" max="4" width="16.75390625" style="69" customWidth="1"/>
    <col min="5" max="5" width="13.125" style="69" customWidth="1"/>
    <col min="6" max="6" width="7.75390625" style="79" customWidth="1"/>
    <col min="7" max="65" width="9.125" style="3" customWidth="1"/>
    <col min="66" max="16384" width="9.125" style="69" customWidth="1"/>
  </cols>
  <sheetData>
    <row r="1" spans="1:5" ht="9" customHeight="1">
      <c r="A1" s="220"/>
      <c r="B1" s="230" t="s">
        <v>172</v>
      </c>
      <c r="C1" s="238"/>
      <c r="D1" s="238"/>
      <c r="E1" s="238"/>
    </row>
    <row r="2" spans="1:5" ht="3" customHeight="1" hidden="1">
      <c r="A2" s="166"/>
      <c r="B2" s="238"/>
      <c r="C2" s="238"/>
      <c r="D2" s="238"/>
      <c r="E2" s="238"/>
    </row>
    <row r="3" spans="1:5" ht="18.75" hidden="1">
      <c r="A3" s="166"/>
      <c r="B3" s="238"/>
      <c r="C3" s="238"/>
      <c r="D3" s="238"/>
      <c r="E3" s="238"/>
    </row>
    <row r="4" spans="1:5" ht="18.75">
      <c r="A4" s="166"/>
      <c r="B4" s="238"/>
      <c r="C4" s="238"/>
      <c r="D4" s="238"/>
      <c r="E4" s="238"/>
    </row>
    <row r="5" spans="1:5" ht="18.75">
      <c r="A5" s="166"/>
      <c r="B5" s="227" t="s">
        <v>163</v>
      </c>
      <c r="C5" s="228" t="s">
        <v>164</v>
      </c>
      <c r="D5" s="228"/>
      <c r="E5" s="170"/>
    </row>
    <row r="6" spans="1:5" ht="18.75">
      <c r="A6" s="166"/>
      <c r="B6" s="229" t="s">
        <v>170</v>
      </c>
      <c r="C6" s="229"/>
      <c r="D6" s="229"/>
      <c r="E6" s="229"/>
    </row>
    <row r="7" spans="1:5" ht="18.75">
      <c r="A7" s="166"/>
      <c r="B7" s="229"/>
      <c r="C7" s="229"/>
      <c r="D7" s="229"/>
      <c r="E7" s="229"/>
    </row>
    <row r="8" spans="1:5" ht="18.75">
      <c r="A8" s="231" t="s">
        <v>74</v>
      </c>
      <c r="B8" s="231"/>
      <c r="C8" s="231"/>
      <c r="D8" s="231"/>
      <c r="E8" s="231"/>
    </row>
    <row r="9" spans="1:5" ht="18.75">
      <c r="A9" s="231" t="s">
        <v>168</v>
      </c>
      <c r="B9" s="231"/>
      <c r="C9" s="231"/>
      <c r="D9" s="231"/>
      <c r="E9" s="231"/>
    </row>
    <row r="10" spans="1:65" s="53" customFormat="1" ht="22.5" customHeight="1">
      <c r="A10" s="233" t="s">
        <v>148</v>
      </c>
      <c r="B10" s="234"/>
      <c r="C10" s="234"/>
      <c r="D10" s="234"/>
      <c r="E10" s="234"/>
      <c r="F10" s="7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s="53" customFormat="1" ht="17.25" customHeight="1">
      <c r="A11" s="167" t="s">
        <v>68</v>
      </c>
      <c r="B11" s="168"/>
      <c r="C11" s="168"/>
      <c r="D11" s="168"/>
      <c r="E11" s="168"/>
      <c r="F11" s="7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s="53" customFormat="1" ht="23.25" customHeight="1">
      <c r="A12" s="233" t="s">
        <v>158</v>
      </c>
      <c r="B12" s="235"/>
      <c r="C12" s="235"/>
      <c r="D12" s="235"/>
      <c r="E12" s="235"/>
      <c r="F12" s="7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s="53" customFormat="1" ht="12.75" customHeight="1">
      <c r="A13" s="169" t="s">
        <v>10</v>
      </c>
      <c r="B13" s="169"/>
      <c r="C13" s="169"/>
      <c r="D13" s="169"/>
      <c r="E13" s="169"/>
      <c r="F13" s="7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65" s="53" customFormat="1" ht="15.75" customHeight="1">
      <c r="A14" s="232" t="s">
        <v>165</v>
      </c>
      <c r="B14" s="232"/>
      <c r="C14" s="232"/>
      <c r="D14" s="232"/>
      <c r="E14" s="232"/>
      <c r="F14" s="7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s="32" customFormat="1" ht="19.5" customHeight="1">
      <c r="A15" s="238" t="s">
        <v>149</v>
      </c>
      <c r="B15" s="238"/>
      <c r="C15" s="238"/>
      <c r="D15" s="238"/>
      <c r="E15" s="238"/>
      <c r="F15" s="3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s="32" customFormat="1" ht="33.75" customHeight="1">
      <c r="A16" s="230" t="s">
        <v>162</v>
      </c>
      <c r="B16" s="230"/>
      <c r="C16" s="230"/>
      <c r="D16" s="230"/>
      <c r="E16" s="230"/>
      <c r="F16" s="3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s="32" customFormat="1" ht="37.5" customHeight="1">
      <c r="A17" s="230" t="s">
        <v>169</v>
      </c>
      <c r="B17" s="230"/>
      <c r="C17" s="230"/>
      <c r="D17" s="230"/>
      <c r="E17" s="230"/>
      <c r="F17" s="3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5" ht="12.75" customHeight="1">
      <c r="A18" s="172"/>
      <c r="B18" s="172"/>
      <c r="C18" s="172"/>
      <c r="D18" s="172"/>
      <c r="E18" s="172" t="s">
        <v>7</v>
      </c>
    </row>
    <row r="19" spans="1:65" s="79" customFormat="1" ht="12.75" customHeight="1">
      <c r="A19" s="236" t="s">
        <v>75</v>
      </c>
      <c r="B19" s="236" t="s">
        <v>12</v>
      </c>
      <c r="C19" s="174" t="s">
        <v>13</v>
      </c>
      <c r="D19" s="175"/>
      <c r="E19" s="236" t="s">
        <v>14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s="79" customFormat="1" ht="33" customHeight="1">
      <c r="A20" s="237"/>
      <c r="B20" s="237"/>
      <c r="C20" s="173" t="s">
        <v>76</v>
      </c>
      <c r="D20" s="176" t="s">
        <v>77</v>
      </c>
      <c r="E20" s="23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s="68" customFormat="1" ht="15" customHeight="1">
      <c r="A21" s="177">
        <v>1</v>
      </c>
      <c r="B21" s="177">
        <v>2</v>
      </c>
      <c r="C21" s="177">
        <v>3</v>
      </c>
      <c r="D21" s="177">
        <v>4</v>
      </c>
      <c r="E21" s="177">
        <v>5</v>
      </c>
      <c r="F21" s="80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s="53" customFormat="1" ht="18.75">
      <c r="A22" s="178" t="s">
        <v>36</v>
      </c>
      <c r="B22" s="179" t="s">
        <v>15</v>
      </c>
      <c r="C22" s="180">
        <v>1213014</v>
      </c>
      <c r="D22" s="180">
        <f>D24</f>
        <v>0</v>
      </c>
      <c r="E22" s="181">
        <f>C22</f>
        <v>1213014</v>
      </c>
      <c r="F22" s="7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s="53" customFormat="1" ht="15" customHeight="1">
      <c r="A23" s="182" t="s">
        <v>16</v>
      </c>
      <c r="B23" s="177" t="s">
        <v>15</v>
      </c>
      <c r="C23" s="183">
        <v>1213014</v>
      </c>
      <c r="D23" s="184" t="s">
        <v>15</v>
      </c>
      <c r="E23" s="183">
        <f>C23</f>
        <v>1213014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s="53" customFormat="1" ht="37.5">
      <c r="A24" s="185" t="s">
        <v>17</v>
      </c>
      <c r="B24" s="177" t="s">
        <v>15</v>
      </c>
      <c r="C24" s="186"/>
      <c r="D24" s="186">
        <f>SUM(D26)</f>
        <v>0</v>
      </c>
      <c r="E24" s="186">
        <f>D24</f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s="53" customFormat="1" ht="37.5">
      <c r="A25" s="187" t="s">
        <v>78</v>
      </c>
      <c r="B25" s="188">
        <v>25010000</v>
      </c>
      <c r="C25" s="177" t="s">
        <v>15</v>
      </c>
      <c r="D25" s="186">
        <f>SUM(D26)</f>
        <v>0</v>
      </c>
      <c r="E25" s="186">
        <f>D25</f>
        <v>0</v>
      </c>
      <c r="F25" s="7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s="53" customFormat="1" ht="16.5" customHeight="1">
      <c r="A26" s="182" t="s">
        <v>18</v>
      </c>
      <c r="B26" s="189"/>
      <c r="C26" s="177"/>
      <c r="D26" s="186"/>
      <c r="E26" s="186">
        <f>D26</f>
        <v>0</v>
      </c>
      <c r="F26" s="7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s="53" customFormat="1" ht="18.75">
      <c r="A27" s="190" t="s">
        <v>79</v>
      </c>
      <c r="B27" s="188">
        <v>25020000</v>
      </c>
      <c r="C27" s="177" t="s">
        <v>15</v>
      </c>
      <c r="D27" s="186"/>
      <c r="E27" s="186"/>
      <c r="F27" s="7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s="53" customFormat="1" ht="18.75">
      <c r="A28" s="182" t="s">
        <v>18</v>
      </c>
      <c r="B28" s="188"/>
      <c r="C28" s="177"/>
      <c r="D28" s="186"/>
      <c r="E28" s="186"/>
      <c r="F28" s="7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s="53" customFormat="1" ht="18.75">
      <c r="A29" s="187" t="s">
        <v>80</v>
      </c>
      <c r="B29" s="177"/>
      <c r="C29" s="177" t="s">
        <v>15</v>
      </c>
      <c r="D29" s="186"/>
      <c r="E29" s="186"/>
      <c r="F29" s="7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65" s="53" customFormat="1" ht="37.5">
      <c r="A30" s="191" t="s">
        <v>81</v>
      </c>
      <c r="B30" s="177"/>
      <c r="C30" s="177" t="s">
        <v>15</v>
      </c>
      <c r="D30" s="186"/>
      <c r="E30" s="186"/>
      <c r="F30" s="7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s="53" customFormat="1" ht="37.5">
      <c r="A31" s="191" t="s">
        <v>82</v>
      </c>
      <c r="B31" s="177"/>
      <c r="C31" s="177" t="s">
        <v>15</v>
      </c>
      <c r="D31" s="186"/>
      <c r="E31" s="186"/>
      <c r="F31" s="7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</row>
    <row r="32" spans="1:65" s="53" customFormat="1" ht="52.5" customHeight="1">
      <c r="A32" s="191" t="s">
        <v>83</v>
      </c>
      <c r="B32" s="177"/>
      <c r="C32" s="177" t="s">
        <v>15</v>
      </c>
      <c r="D32" s="177" t="s">
        <v>45</v>
      </c>
      <c r="E32" s="177" t="s">
        <v>45</v>
      </c>
      <c r="F32" s="7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1:65" s="53" customFormat="1" ht="19.5" customHeight="1">
      <c r="A33" s="192" t="s">
        <v>73</v>
      </c>
      <c r="B33" s="177" t="s">
        <v>15</v>
      </c>
      <c r="C33" s="181">
        <v>1213014</v>
      </c>
      <c r="D33" s="181">
        <f>D34+D67</f>
        <v>0</v>
      </c>
      <c r="E33" s="181">
        <f>C33</f>
        <v>1213014</v>
      </c>
      <c r="F33" s="7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1:65" s="53" customFormat="1" ht="18.75">
      <c r="A34" s="192" t="s">
        <v>19</v>
      </c>
      <c r="B34" s="193">
        <v>2000</v>
      </c>
      <c r="C34" s="181">
        <v>1213014</v>
      </c>
      <c r="D34" s="181">
        <f>D35+D38+D39+D44+D46+D52</f>
        <v>0</v>
      </c>
      <c r="E34" s="181">
        <f aca="true" t="shared" si="0" ref="E34:E40">C34</f>
        <v>1213014</v>
      </c>
      <c r="F34" s="7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 s="70" customFormat="1" ht="19.5">
      <c r="A35" s="194" t="s">
        <v>84</v>
      </c>
      <c r="B35" s="195">
        <v>2110</v>
      </c>
      <c r="C35" s="183">
        <v>643451</v>
      </c>
      <c r="D35" s="183"/>
      <c r="E35" s="183">
        <f t="shared" si="0"/>
        <v>643451</v>
      </c>
      <c r="F35" s="8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65" s="65" customFormat="1" ht="18.75">
      <c r="A36" s="187" t="s">
        <v>143</v>
      </c>
      <c r="B36" s="177">
        <v>2111</v>
      </c>
      <c r="C36" s="183">
        <v>643451</v>
      </c>
      <c r="D36" s="196"/>
      <c r="E36" s="183">
        <f t="shared" si="0"/>
        <v>643451</v>
      </c>
      <c r="F36" s="71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1:65" s="53" customFormat="1" ht="18.75">
      <c r="A37" s="187" t="s">
        <v>144</v>
      </c>
      <c r="B37" s="177">
        <v>2112</v>
      </c>
      <c r="C37" s="183"/>
      <c r="D37" s="183"/>
      <c r="E37" s="183"/>
      <c r="F37" s="7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</row>
    <row r="38" spans="1:65" s="53" customFormat="1" ht="19.5">
      <c r="A38" s="194" t="s">
        <v>85</v>
      </c>
      <c r="B38" s="195">
        <v>2120</v>
      </c>
      <c r="C38" s="183">
        <v>223051</v>
      </c>
      <c r="D38" s="183"/>
      <c r="E38" s="183">
        <f t="shared" si="0"/>
        <v>223051</v>
      </c>
      <c r="F38" s="7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</row>
    <row r="39" spans="1:65" s="65" customFormat="1" ht="19.5">
      <c r="A39" s="194" t="s">
        <v>86</v>
      </c>
      <c r="B39" s="195">
        <v>2200</v>
      </c>
      <c r="C39" s="196">
        <v>346152</v>
      </c>
      <c r="D39" s="196">
        <f>SUM(D40:D43)</f>
        <v>0</v>
      </c>
      <c r="E39" s="196">
        <v>346152</v>
      </c>
      <c r="F39" s="71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</row>
    <row r="40" spans="1:65" s="53" customFormat="1" ht="18.75">
      <c r="A40" s="197" t="s">
        <v>140</v>
      </c>
      <c r="B40" s="177">
        <v>2210</v>
      </c>
      <c r="C40" s="183">
        <v>111150</v>
      </c>
      <c r="D40" s="183"/>
      <c r="E40" s="183">
        <f t="shared" si="0"/>
        <v>111150</v>
      </c>
      <c r="F40" s="7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</row>
    <row r="41" spans="1:65" s="53" customFormat="1" ht="18.75">
      <c r="A41" s="197" t="s">
        <v>141</v>
      </c>
      <c r="B41" s="177">
        <v>2220</v>
      </c>
      <c r="C41" s="183"/>
      <c r="D41" s="183"/>
      <c r="E41" s="183"/>
      <c r="F41" s="7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</row>
    <row r="42" spans="1:65" s="70" customFormat="1" ht="18.75">
      <c r="A42" s="197" t="s">
        <v>2</v>
      </c>
      <c r="B42" s="177">
        <v>2230</v>
      </c>
      <c r="C42" s="183"/>
      <c r="D42" s="183"/>
      <c r="E42" s="183"/>
      <c r="F42" s="8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</row>
    <row r="43" spans="1:65" s="53" customFormat="1" ht="18.75">
      <c r="A43" s="197" t="s">
        <v>142</v>
      </c>
      <c r="B43" s="177">
        <v>2240</v>
      </c>
      <c r="C43" s="183">
        <v>36360</v>
      </c>
      <c r="D43" s="183"/>
      <c r="E43" s="183">
        <f aca="true" t="shared" si="1" ref="E43:E49">C43</f>
        <v>36360</v>
      </c>
      <c r="F43" s="7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</row>
    <row r="44" spans="1:65" s="53" customFormat="1" ht="18.75">
      <c r="A44" s="197" t="s">
        <v>20</v>
      </c>
      <c r="B44" s="195">
        <v>2250</v>
      </c>
      <c r="C44" s="196">
        <v>7720</v>
      </c>
      <c r="D44" s="196"/>
      <c r="E44" s="181">
        <f t="shared" si="1"/>
        <v>7720</v>
      </c>
      <c r="F44" s="7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</row>
    <row r="45" spans="1:65" s="53" customFormat="1" ht="18.75">
      <c r="A45" s="198" t="s">
        <v>87</v>
      </c>
      <c r="B45" s="195">
        <v>2260</v>
      </c>
      <c r="C45" s="183"/>
      <c r="D45" s="183"/>
      <c r="E45" s="183"/>
      <c r="F45" s="7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</row>
    <row r="46" spans="1:65" s="53" customFormat="1" ht="18.75">
      <c r="A46" s="197" t="s">
        <v>3</v>
      </c>
      <c r="B46" s="195">
        <v>2270</v>
      </c>
      <c r="C46" s="196">
        <v>190922</v>
      </c>
      <c r="D46" s="196"/>
      <c r="E46" s="181">
        <f t="shared" si="1"/>
        <v>190922</v>
      </c>
      <c r="F46" s="7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</row>
    <row r="47" spans="1:65" s="70" customFormat="1" ht="18.75">
      <c r="A47" s="190" t="s">
        <v>135</v>
      </c>
      <c r="B47" s="177">
        <v>2271</v>
      </c>
      <c r="C47" s="183">
        <v>172898</v>
      </c>
      <c r="D47" s="183"/>
      <c r="E47" s="183">
        <f t="shared" si="1"/>
        <v>172898</v>
      </c>
      <c r="F47" s="8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spans="1:65" s="70" customFormat="1" ht="18.75">
      <c r="A48" s="190" t="s">
        <v>136</v>
      </c>
      <c r="B48" s="177">
        <v>2272</v>
      </c>
      <c r="C48" s="183">
        <v>730</v>
      </c>
      <c r="D48" s="183"/>
      <c r="E48" s="183">
        <f t="shared" si="1"/>
        <v>730</v>
      </c>
      <c r="F48" s="8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</row>
    <row r="49" spans="1:65" s="70" customFormat="1" ht="18.75">
      <c r="A49" s="190" t="s">
        <v>137</v>
      </c>
      <c r="B49" s="177">
        <v>2273</v>
      </c>
      <c r="C49" s="183">
        <v>17294</v>
      </c>
      <c r="D49" s="183"/>
      <c r="E49" s="183">
        <f t="shared" si="1"/>
        <v>17294</v>
      </c>
      <c r="F49" s="8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</row>
    <row r="50" spans="1:65" s="53" customFormat="1" ht="18.75">
      <c r="A50" s="190" t="s">
        <v>138</v>
      </c>
      <c r="B50" s="177">
        <v>2274</v>
      </c>
      <c r="C50" s="183"/>
      <c r="D50" s="183"/>
      <c r="E50" s="183"/>
      <c r="F50" s="7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</row>
    <row r="51" spans="1:65" s="53" customFormat="1" ht="18.75">
      <c r="A51" s="190" t="s">
        <v>139</v>
      </c>
      <c r="B51" s="177">
        <v>2275</v>
      </c>
      <c r="C51" s="183"/>
      <c r="D51" s="183"/>
      <c r="E51" s="183"/>
      <c r="F51" s="7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</row>
    <row r="52" spans="1:65" s="53" customFormat="1" ht="35.25" customHeight="1">
      <c r="A52" s="197" t="s">
        <v>134</v>
      </c>
      <c r="B52" s="195">
        <v>2280</v>
      </c>
      <c r="C52" s="196">
        <f>SUM(C54)</f>
        <v>0</v>
      </c>
      <c r="D52" s="196"/>
      <c r="E52" s="196"/>
      <c r="F52" s="7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</row>
    <row r="53" spans="1:65" s="53" customFormat="1" ht="37.5">
      <c r="A53" s="187" t="s">
        <v>133</v>
      </c>
      <c r="B53" s="177">
        <v>2281</v>
      </c>
      <c r="C53" s="183"/>
      <c r="D53" s="183"/>
      <c r="E53" s="183"/>
      <c r="F53" s="7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</row>
    <row r="54" spans="1:65" s="53" customFormat="1" ht="37.5">
      <c r="A54" s="190" t="s">
        <v>132</v>
      </c>
      <c r="B54" s="177">
        <v>2282</v>
      </c>
      <c r="C54" s="183"/>
      <c r="D54" s="183"/>
      <c r="E54" s="183"/>
      <c r="F54" s="7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</row>
    <row r="55" spans="1:65" s="53" customFormat="1" ht="19.5">
      <c r="A55" s="199" t="s">
        <v>88</v>
      </c>
      <c r="B55" s="177">
        <v>2400</v>
      </c>
      <c r="C55" s="183"/>
      <c r="D55" s="183"/>
      <c r="E55" s="183"/>
      <c r="F55" s="7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</row>
    <row r="56" spans="1:65" s="53" customFormat="1" ht="18.75">
      <c r="A56" s="182" t="s">
        <v>89</v>
      </c>
      <c r="B56" s="177">
        <v>2410</v>
      </c>
      <c r="C56" s="183"/>
      <c r="D56" s="183"/>
      <c r="E56" s="183"/>
      <c r="F56" s="7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</row>
    <row r="57" spans="1:65" s="53" customFormat="1" ht="18.75">
      <c r="A57" s="182" t="s">
        <v>90</v>
      </c>
      <c r="B57" s="177">
        <v>2420</v>
      </c>
      <c r="C57" s="183"/>
      <c r="D57" s="183"/>
      <c r="E57" s="183"/>
      <c r="F57" s="7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</row>
    <row r="58" spans="1:65" s="53" customFormat="1" ht="19.5">
      <c r="A58" s="199" t="s">
        <v>91</v>
      </c>
      <c r="B58" s="177">
        <v>2600</v>
      </c>
      <c r="C58" s="183"/>
      <c r="D58" s="183"/>
      <c r="E58" s="183"/>
      <c r="F58" s="7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</row>
    <row r="59" spans="1:65" s="65" customFormat="1" ht="15" customHeight="1">
      <c r="A59" s="182" t="s">
        <v>21</v>
      </c>
      <c r="B59" s="195">
        <v>2610</v>
      </c>
      <c r="C59" s="200"/>
      <c r="D59" s="200"/>
      <c r="E59" s="200"/>
      <c r="F59" s="7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</row>
    <row r="60" spans="1:65" s="65" customFormat="1" ht="37.5">
      <c r="A60" s="201" t="s">
        <v>22</v>
      </c>
      <c r="B60" s="195">
        <v>2620</v>
      </c>
      <c r="C60" s="200"/>
      <c r="D60" s="200"/>
      <c r="E60" s="200"/>
      <c r="F60" s="7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</row>
    <row r="61" spans="1:65" s="70" customFormat="1" ht="37.5">
      <c r="A61" s="201" t="s">
        <v>92</v>
      </c>
      <c r="B61" s="195">
        <v>2630</v>
      </c>
      <c r="C61" s="200"/>
      <c r="D61" s="200"/>
      <c r="E61" s="200"/>
      <c r="F61" s="82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</row>
    <row r="62" spans="1:65" s="70" customFormat="1" ht="18.75">
      <c r="A62" s="202" t="s">
        <v>93</v>
      </c>
      <c r="B62" s="195">
        <v>2700</v>
      </c>
      <c r="C62" s="200"/>
      <c r="D62" s="200"/>
      <c r="E62" s="200"/>
      <c r="F62" s="8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</row>
    <row r="63" spans="1:65" s="70" customFormat="1" ht="15" customHeight="1">
      <c r="A63" s="182" t="s">
        <v>128</v>
      </c>
      <c r="B63" s="177">
        <v>2710</v>
      </c>
      <c r="C63" s="203"/>
      <c r="D63" s="203"/>
      <c r="E63" s="183"/>
      <c r="F63" s="8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</row>
    <row r="64" spans="1:65" s="70" customFormat="1" ht="18.75">
      <c r="A64" s="182" t="s">
        <v>129</v>
      </c>
      <c r="B64" s="177">
        <v>2720</v>
      </c>
      <c r="C64" s="203"/>
      <c r="D64" s="203"/>
      <c r="E64" s="183"/>
      <c r="F64" s="8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</row>
    <row r="65" spans="1:65" s="53" customFormat="1" ht="18.75">
      <c r="A65" s="182" t="s">
        <v>131</v>
      </c>
      <c r="B65" s="177">
        <v>2730</v>
      </c>
      <c r="C65" s="183"/>
      <c r="D65" s="183"/>
      <c r="E65" s="183"/>
      <c r="F65" s="7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</row>
    <row r="66" spans="1:65" s="53" customFormat="1" ht="18.75">
      <c r="A66" s="204" t="s">
        <v>94</v>
      </c>
      <c r="B66" s="195">
        <v>2800</v>
      </c>
      <c r="C66" s="200">
        <v>360</v>
      </c>
      <c r="D66" s="200"/>
      <c r="E66" s="183">
        <f>C66</f>
        <v>360</v>
      </c>
      <c r="F66" s="7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</row>
    <row r="67" spans="1:65" s="53" customFormat="1" ht="15" customHeight="1">
      <c r="A67" s="204" t="s">
        <v>23</v>
      </c>
      <c r="B67" s="193">
        <v>3000</v>
      </c>
      <c r="C67" s="181">
        <f>C68+C80</f>
        <v>0</v>
      </c>
      <c r="D67" s="181">
        <f>D68+D80</f>
        <v>0</v>
      </c>
      <c r="E67" s="181"/>
      <c r="F67" s="7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</row>
    <row r="68" spans="1:65" s="53" customFormat="1" ht="18.75">
      <c r="A68" s="204" t="s">
        <v>24</v>
      </c>
      <c r="B68" s="193">
        <v>3100</v>
      </c>
      <c r="C68" s="181">
        <f>C69+C70+C74+C76</f>
        <v>0</v>
      </c>
      <c r="D68" s="181">
        <f>D69+D70+D74+D76</f>
        <v>0</v>
      </c>
      <c r="E68" s="181"/>
      <c r="F68" s="7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</row>
    <row r="69" spans="1:65" s="70" customFormat="1" ht="18" customHeight="1">
      <c r="A69" s="201" t="s">
        <v>25</v>
      </c>
      <c r="B69" s="195">
        <v>3110</v>
      </c>
      <c r="C69" s="203"/>
      <c r="D69" s="203"/>
      <c r="E69" s="183"/>
      <c r="F69" s="8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</row>
    <row r="70" spans="1:65" s="65" customFormat="1" ht="18.75">
      <c r="A70" s="182" t="s">
        <v>26</v>
      </c>
      <c r="B70" s="195">
        <v>3120</v>
      </c>
      <c r="C70" s="200">
        <f>C71</f>
        <v>0</v>
      </c>
      <c r="D70" s="200"/>
      <c r="E70" s="200"/>
      <c r="F70" s="71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</row>
    <row r="71" spans="1:65" s="72" customFormat="1" ht="18.75">
      <c r="A71" s="187" t="s">
        <v>122</v>
      </c>
      <c r="B71" s="177">
        <v>3121</v>
      </c>
      <c r="C71" s="205"/>
      <c r="D71" s="206"/>
      <c r="E71" s="183"/>
      <c r="F71" s="7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spans="1:65" s="53" customFormat="1" ht="18.75">
      <c r="A72" s="187" t="s">
        <v>123</v>
      </c>
      <c r="B72" s="177">
        <v>3122</v>
      </c>
      <c r="C72" s="207"/>
      <c r="D72" s="207"/>
      <c r="E72" s="207"/>
      <c r="F72" s="7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</row>
    <row r="73" spans="1:65" s="53" customFormat="1" ht="18.75">
      <c r="A73" s="182" t="s">
        <v>43</v>
      </c>
      <c r="B73" s="177">
        <v>3130</v>
      </c>
      <c r="C73" s="207"/>
      <c r="D73" s="207"/>
      <c r="E73" s="207"/>
      <c r="F73" s="7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</row>
    <row r="74" spans="1:65" s="53" customFormat="1" ht="18.75">
      <c r="A74" s="187" t="s">
        <v>95</v>
      </c>
      <c r="B74" s="195">
        <v>3131</v>
      </c>
      <c r="C74" s="208">
        <f>SUM(C75:C75)</f>
        <v>0</v>
      </c>
      <c r="D74" s="208"/>
      <c r="E74" s="208"/>
      <c r="F74" s="7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</row>
    <row r="75" spans="1:65" s="53" customFormat="1" ht="18.75">
      <c r="A75" s="209" t="s">
        <v>124</v>
      </c>
      <c r="B75" s="177">
        <v>3132</v>
      </c>
      <c r="C75" s="207"/>
      <c r="D75" s="207"/>
      <c r="E75" s="207"/>
      <c r="F75" s="7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</row>
    <row r="76" spans="1:65" s="53" customFormat="1" ht="18.75">
      <c r="A76" s="182" t="s">
        <v>44</v>
      </c>
      <c r="B76" s="195">
        <v>3140</v>
      </c>
      <c r="C76" s="208">
        <f>SUM(C77:C79)</f>
        <v>0</v>
      </c>
      <c r="D76" s="208"/>
      <c r="E76" s="208"/>
      <c r="F76" s="7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</row>
    <row r="77" spans="1:65" s="53" customFormat="1" ht="18.75">
      <c r="A77" s="187" t="s">
        <v>125</v>
      </c>
      <c r="B77" s="177">
        <v>3141</v>
      </c>
      <c r="C77" s="207"/>
      <c r="D77" s="207"/>
      <c r="E77" s="207"/>
      <c r="F77" s="7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</row>
    <row r="78" spans="1:65" s="53" customFormat="1" ht="18.75">
      <c r="A78" s="209" t="s">
        <v>126</v>
      </c>
      <c r="B78" s="177">
        <v>3142</v>
      </c>
      <c r="C78" s="207"/>
      <c r="D78" s="207"/>
      <c r="E78" s="207"/>
      <c r="F78" s="7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</row>
    <row r="79" spans="1:65" s="53" customFormat="1" ht="37.5">
      <c r="A79" s="187" t="s">
        <v>127</v>
      </c>
      <c r="B79" s="177">
        <v>3143</v>
      </c>
      <c r="C79" s="207"/>
      <c r="D79" s="207"/>
      <c r="E79" s="207"/>
      <c r="F79" s="7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</row>
    <row r="80" spans="1:65" s="53" customFormat="1" ht="18.75">
      <c r="A80" s="204" t="s">
        <v>27</v>
      </c>
      <c r="B80" s="193">
        <v>3150</v>
      </c>
      <c r="C80" s="207"/>
      <c r="D80" s="207"/>
      <c r="E80" s="207">
        <f aca="true" t="shared" si="2" ref="E80:E89">C80+D80</f>
        <v>0</v>
      </c>
      <c r="F80" s="7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</row>
    <row r="81" spans="1:65" s="53" customFormat="1" ht="18.75">
      <c r="A81" s="204" t="s">
        <v>28</v>
      </c>
      <c r="B81" s="193">
        <v>3160</v>
      </c>
      <c r="C81" s="207"/>
      <c r="D81" s="207"/>
      <c r="E81" s="207">
        <f t="shared" si="2"/>
        <v>0</v>
      </c>
      <c r="F81" s="7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</row>
    <row r="82" spans="1:65" s="70" customFormat="1" ht="18.75">
      <c r="A82" s="204" t="s">
        <v>29</v>
      </c>
      <c r="B82" s="193">
        <v>3200</v>
      </c>
      <c r="C82" s="210"/>
      <c r="D82" s="210"/>
      <c r="E82" s="207">
        <f t="shared" si="2"/>
        <v>0</v>
      </c>
      <c r="F82" s="8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</row>
    <row r="83" spans="1:65" s="53" customFormat="1" ht="37.5">
      <c r="A83" s="182" t="s">
        <v>30</v>
      </c>
      <c r="B83" s="177">
        <v>3210</v>
      </c>
      <c r="C83" s="207"/>
      <c r="D83" s="207"/>
      <c r="E83" s="207">
        <f t="shared" si="2"/>
        <v>0</v>
      </c>
      <c r="F83" s="7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</row>
    <row r="84" spans="1:65" s="53" customFormat="1" ht="37.5">
      <c r="A84" s="201" t="s">
        <v>31</v>
      </c>
      <c r="B84" s="177">
        <v>3220</v>
      </c>
      <c r="C84" s="207"/>
      <c r="D84" s="207"/>
      <c r="E84" s="207">
        <f t="shared" si="2"/>
        <v>0</v>
      </c>
      <c r="F84" s="7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</row>
    <row r="85" spans="1:65" s="53" customFormat="1" ht="37.5">
      <c r="A85" s="182" t="s">
        <v>96</v>
      </c>
      <c r="B85" s="177">
        <v>3230</v>
      </c>
      <c r="C85" s="207"/>
      <c r="D85" s="207"/>
      <c r="E85" s="207">
        <f t="shared" si="2"/>
        <v>0</v>
      </c>
      <c r="F85" s="7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</row>
    <row r="86" spans="1:65" s="53" customFormat="1" ht="16.5" customHeight="1">
      <c r="A86" s="182" t="s">
        <v>32</v>
      </c>
      <c r="B86" s="177">
        <v>3240</v>
      </c>
      <c r="C86" s="207"/>
      <c r="D86" s="207"/>
      <c r="E86" s="207">
        <f t="shared" si="2"/>
        <v>0</v>
      </c>
      <c r="F86" s="7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</row>
    <row r="87" spans="1:65" s="53" customFormat="1" ht="16.5" customHeight="1">
      <c r="A87" s="204" t="s">
        <v>38</v>
      </c>
      <c r="B87" s="193">
        <v>4110</v>
      </c>
      <c r="C87" s="207"/>
      <c r="D87" s="207"/>
      <c r="E87" s="207">
        <f t="shared" si="2"/>
        <v>0</v>
      </c>
      <c r="F87" s="7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</row>
    <row r="88" spans="1:65" s="72" customFormat="1" ht="37.5">
      <c r="A88" s="187" t="s">
        <v>42</v>
      </c>
      <c r="B88" s="211">
        <v>4111</v>
      </c>
      <c r="C88" s="212"/>
      <c r="D88" s="213"/>
      <c r="E88" s="207">
        <f t="shared" si="2"/>
        <v>0</v>
      </c>
      <c r="F88" s="7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</row>
    <row r="89" spans="1:65" s="72" customFormat="1" ht="37.5">
      <c r="A89" s="187" t="s">
        <v>39</v>
      </c>
      <c r="B89" s="211">
        <v>4112</v>
      </c>
      <c r="C89" s="212"/>
      <c r="D89" s="213"/>
      <c r="E89" s="207">
        <f t="shared" si="2"/>
        <v>0</v>
      </c>
      <c r="F89" s="7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</row>
    <row r="90" spans="1:65" s="72" customFormat="1" ht="18.75">
      <c r="A90" s="187" t="s">
        <v>40</v>
      </c>
      <c r="B90" s="211">
        <v>4113</v>
      </c>
      <c r="C90" s="212"/>
      <c r="D90" s="213"/>
      <c r="E90" s="207">
        <f>C90+D90</f>
        <v>0</v>
      </c>
      <c r="F90" s="7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</row>
    <row r="91" spans="1:65" s="72" customFormat="1" ht="18.75">
      <c r="A91" s="204" t="s">
        <v>33</v>
      </c>
      <c r="B91" s="193">
        <v>4210</v>
      </c>
      <c r="C91" s="192"/>
      <c r="D91" s="214"/>
      <c r="E91" s="186"/>
      <c r="F91" s="7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</row>
    <row r="92" spans="1:65" s="72" customFormat="1" ht="18.75">
      <c r="A92" s="204" t="s">
        <v>65</v>
      </c>
      <c r="B92" s="193">
        <v>9000</v>
      </c>
      <c r="C92" s="192"/>
      <c r="D92" s="214"/>
      <c r="E92" s="186">
        <f>C92+D92</f>
        <v>0</v>
      </c>
      <c r="F92" s="7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</row>
    <row r="93" spans="1:65" s="72" customFormat="1" ht="15.75" customHeight="1">
      <c r="A93" s="215"/>
      <c r="B93" s="216"/>
      <c r="C93" s="217"/>
      <c r="D93" s="218"/>
      <c r="E93" s="218"/>
      <c r="F93" s="7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</row>
    <row r="94" spans="1:5" ht="13.5" customHeight="1">
      <c r="A94" s="219"/>
      <c r="B94" s="220"/>
      <c r="C94" s="221"/>
      <c r="D94" s="222"/>
      <c r="E94" s="220"/>
    </row>
    <row r="95" spans="1:6" s="3" customFormat="1" ht="18.75">
      <c r="A95" s="171" t="s">
        <v>166</v>
      </c>
      <c r="B95" s="171"/>
      <c r="C95" s="223"/>
      <c r="D95" s="223" t="s">
        <v>167</v>
      </c>
      <c r="E95" s="223"/>
      <c r="F95" s="81"/>
    </row>
    <row r="96" spans="2:65" s="53" customFormat="1" ht="26.25" customHeight="1">
      <c r="B96" s="225"/>
      <c r="C96" s="225"/>
      <c r="D96" s="225"/>
      <c r="E96" s="225"/>
      <c r="F96" s="7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</row>
    <row r="97" spans="1:65" s="53" customFormat="1" ht="18.75">
      <c r="A97" s="224" t="s">
        <v>171</v>
      </c>
      <c r="B97" s="225"/>
      <c r="C97" s="225"/>
      <c r="D97" s="225"/>
      <c r="E97" s="225"/>
      <c r="F97" s="7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</row>
    <row r="98" spans="1:65" s="53" customFormat="1" ht="18.75">
      <c r="A98" s="226" t="s">
        <v>0</v>
      </c>
      <c r="B98" s="225"/>
      <c r="C98" s="225"/>
      <c r="D98" s="225"/>
      <c r="E98" s="225"/>
      <c r="F98" s="7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</row>
    <row r="100" spans="6:65" s="75" customFormat="1" ht="15.75">
      <c r="F100" s="8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</row>
    <row r="101" spans="6:65" s="75" customFormat="1" ht="15.75">
      <c r="F101" s="8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</row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</sheetData>
  <sheetProtection/>
  <mergeCells count="12">
    <mergeCell ref="B1:E4"/>
    <mergeCell ref="A8:E8"/>
    <mergeCell ref="B19:B20"/>
    <mergeCell ref="E19:E20"/>
    <mergeCell ref="A15:E15"/>
    <mergeCell ref="A16:E16"/>
    <mergeCell ref="A17:E17"/>
    <mergeCell ref="A9:E9"/>
    <mergeCell ref="A14:E14"/>
    <mergeCell ref="A10:E10"/>
    <mergeCell ref="A12:E12"/>
    <mergeCell ref="A19:A20"/>
  </mergeCells>
  <printOptions horizontalCentered="1"/>
  <pageMargins left="0.7874015748031497" right="0" top="0.3937007874015748" bottom="0.3937007874015748" header="0" footer="0"/>
  <pageSetup fitToHeight="2" horizontalDpi="600" verticalDpi="600" orientation="portrait" paperSize="9" scale="69" r:id="rId1"/>
  <rowBreaks count="1" manualBreakCount="1">
    <brk id="5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49"/>
  <sheetViews>
    <sheetView showZeros="0" view="pageBreakPreview" zoomScale="95" zoomScaleNormal="75" zoomScaleSheetLayoutView="95" zoomScalePageLayoutView="0" workbookViewId="0" topLeftCell="A13">
      <selection activeCell="N34" sqref="N34"/>
    </sheetView>
  </sheetViews>
  <sheetFormatPr defaultColWidth="9.00390625" defaultRowHeight="12.75"/>
  <cols>
    <col min="1" max="1" width="57.25390625" style="3" customWidth="1"/>
    <col min="2" max="2" width="10.75390625" style="4" customWidth="1"/>
    <col min="3" max="3" width="11.625" style="3" customWidth="1"/>
    <col min="4" max="8" width="10.75390625" style="3" customWidth="1"/>
    <col min="9" max="14" width="10.625" style="3" customWidth="1"/>
    <col min="15" max="15" width="12.375" style="3" customWidth="1"/>
    <col min="16" max="16" width="7.625" style="3" customWidth="1"/>
    <col min="17" max="16384" width="9.125" style="3" customWidth="1"/>
  </cols>
  <sheetData>
    <row r="1" spans="11:15" ht="12.75">
      <c r="K1" s="240" t="s">
        <v>47</v>
      </c>
      <c r="L1" s="240"/>
      <c r="M1" s="240"/>
      <c r="N1" s="240"/>
      <c r="O1" s="240"/>
    </row>
    <row r="2" spans="11:15" ht="12.75">
      <c r="K2" s="5"/>
      <c r="L2" s="242" t="s">
        <v>97</v>
      </c>
      <c r="M2" s="242"/>
      <c r="N2" s="242"/>
      <c r="O2" s="242"/>
    </row>
    <row r="3" spans="11:15" ht="12.75">
      <c r="K3" s="7"/>
      <c r="L3" s="241" t="s">
        <v>49</v>
      </c>
      <c r="M3" s="241"/>
      <c r="N3" s="241"/>
      <c r="O3" s="241"/>
    </row>
    <row r="4" spans="12:15" ht="12.75">
      <c r="L4" s="84" t="s">
        <v>52</v>
      </c>
      <c r="M4" s="84"/>
      <c r="N4" s="84"/>
      <c r="O4" s="84"/>
    </row>
    <row r="5" spans="12:15" ht="12.75" customHeight="1">
      <c r="L5" s="66" t="s">
        <v>98</v>
      </c>
      <c r="M5" s="85"/>
      <c r="N5" s="85"/>
      <c r="O5" s="85"/>
    </row>
    <row r="6" spans="12:15" ht="12.75" customHeight="1">
      <c r="L6" s="6"/>
      <c r="M6" s="8"/>
      <c r="N6" s="8"/>
      <c r="O6" s="8"/>
    </row>
    <row r="7" spans="11:15" ht="12.75">
      <c r="K7" s="9"/>
      <c r="L7" s="9"/>
      <c r="M7" s="9"/>
      <c r="N7" s="9"/>
      <c r="O7" s="9"/>
    </row>
    <row r="8" spans="1:15" ht="30" customHeight="1">
      <c r="A8" s="10"/>
      <c r="B8" s="11"/>
      <c r="C8" s="12"/>
      <c r="D8" s="12"/>
      <c r="E8" s="13"/>
      <c r="F8" s="11"/>
      <c r="G8" s="11"/>
      <c r="J8" s="246" t="s">
        <v>157</v>
      </c>
      <c r="K8" s="246"/>
      <c r="L8" s="246"/>
      <c r="M8" s="246"/>
      <c r="N8" s="246"/>
      <c r="O8" s="246"/>
    </row>
    <row r="9" spans="1:15" ht="15">
      <c r="A9" s="17"/>
      <c r="B9" s="11"/>
      <c r="C9" s="17"/>
      <c r="D9" s="17"/>
      <c r="E9" s="17"/>
      <c r="F9" s="11"/>
      <c r="G9" s="11"/>
      <c r="I9" s="19"/>
      <c r="J9" s="18"/>
      <c r="K9" s="19"/>
      <c r="L9" s="249" t="s">
        <v>99</v>
      </c>
      <c r="M9" s="249"/>
      <c r="N9" s="249"/>
      <c r="O9" s="20"/>
    </row>
    <row r="10" spans="1:17" ht="15.75" customHeight="1">
      <c r="A10" s="17"/>
      <c r="B10" s="11"/>
      <c r="C10" s="17"/>
      <c r="D10" s="17"/>
      <c r="E10" s="17"/>
      <c r="F10" s="11"/>
      <c r="G10" s="11"/>
      <c r="H10" s="18"/>
      <c r="I10" s="19"/>
      <c r="J10" s="247" t="s">
        <v>156</v>
      </c>
      <c r="K10" s="247"/>
      <c r="L10" s="247"/>
      <c r="M10" s="247"/>
      <c r="N10" s="247"/>
      <c r="O10" s="247"/>
      <c r="P10" s="88"/>
      <c r="Q10" s="88"/>
    </row>
    <row r="11" spans="1:15" ht="15">
      <c r="A11" s="17"/>
      <c r="B11" s="22"/>
      <c r="C11" s="17"/>
      <c r="D11" s="17"/>
      <c r="E11" s="17"/>
      <c r="F11" s="22"/>
      <c r="G11" s="22"/>
      <c r="H11" s="19" t="s">
        <v>50</v>
      </c>
      <c r="I11" s="19"/>
      <c r="J11" s="19"/>
      <c r="K11" s="19"/>
      <c r="L11" s="87" t="s">
        <v>53</v>
      </c>
      <c r="M11" s="18"/>
      <c r="N11" s="15"/>
      <c r="O11" s="20"/>
    </row>
    <row r="12" spans="1:15" ht="15.75">
      <c r="A12" s="17"/>
      <c r="B12" s="22"/>
      <c r="C12" s="17"/>
      <c r="D12" s="17"/>
      <c r="E12" s="17"/>
      <c r="F12" s="22"/>
      <c r="G12" s="22"/>
      <c r="H12" s="19"/>
      <c r="I12" s="19"/>
      <c r="J12" s="21"/>
      <c r="K12" s="21"/>
      <c r="L12" s="19"/>
      <c r="M12" s="248" t="s">
        <v>150</v>
      </c>
      <c r="N12" s="248"/>
      <c r="O12" s="248"/>
    </row>
    <row r="13" spans="1:15" ht="15">
      <c r="A13" s="17"/>
      <c r="B13" s="11"/>
      <c r="C13" s="17"/>
      <c r="D13" s="17"/>
      <c r="E13" s="13"/>
      <c r="F13" s="11"/>
      <c r="G13" s="11"/>
      <c r="J13" s="78" t="s">
        <v>9</v>
      </c>
      <c r="L13" s="24"/>
      <c r="M13" s="18"/>
      <c r="N13" s="18" t="s">
        <v>8</v>
      </c>
      <c r="O13" s="20"/>
    </row>
    <row r="14" spans="1:15" ht="15">
      <c r="A14" s="10"/>
      <c r="B14" s="11"/>
      <c r="C14" s="12"/>
      <c r="D14" s="12"/>
      <c r="E14" s="12"/>
      <c r="F14" s="11"/>
      <c r="G14" s="11"/>
      <c r="H14" s="77"/>
      <c r="I14" s="77"/>
      <c r="J14" s="25" t="s">
        <v>159</v>
      </c>
      <c r="K14" s="25"/>
      <c r="L14" s="23"/>
      <c r="M14" s="14"/>
      <c r="N14" s="15"/>
      <c r="O14" s="16"/>
    </row>
    <row r="15" spans="1:15" ht="12.75" customHeight="1">
      <c r="A15" s="10"/>
      <c r="B15" s="26"/>
      <c r="C15" s="17"/>
      <c r="D15" s="17"/>
      <c r="E15" s="17"/>
      <c r="F15" s="26"/>
      <c r="G15" s="26"/>
      <c r="H15" s="18" t="s">
        <v>48</v>
      </c>
      <c r="I15" s="18"/>
      <c r="J15" s="24"/>
      <c r="K15" s="24"/>
      <c r="L15" s="24"/>
      <c r="M15" s="18"/>
      <c r="N15" s="27" t="s">
        <v>0</v>
      </c>
      <c r="O15" s="20"/>
    </row>
    <row r="16" spans="1:15" ht="12.75" customHeight="1">
      <c r="A16" s="10"/>
      <c r="B16" s="26"/>
      <c r="C16" s="17"/>
      <c r="D16" s="17"/>
      <c r="E16" s="17"/>
      <c r="F16" s="26"/>
      <c r="G16" s="26"/>
      <c r="H16" s="18"/>
      <c r="I16" s="18"/>
      <c r="J16" s="18"/>
      <c r="K16" s="18"/>
      <c r="L16" s="18"/>
      <c r="M16" s="18"/>
      <c r="N16" s="27"/>
      <c r="O16" s="20"/>
    </row>
    <row r="17" spans="1:15" s="15" customFormat="1" ht="16.5">
      <c r="A17" s="243" t="s">
        <v>100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</row>
    <row r="18" spans="1:15" s="15" customFormat="1" ht="16.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s="30" customFormat="1" ht="18.75" customHeight="1">
      <c r="A19" s="244" t="s">
        <v>148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</row>
    <row r="20" spans="1:15" s="30" customFormat="1" ht="18.75" customHeight="1">
      <c r="A20" s="125" t="s">
        <v>68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s="30" customFormat="1" ht="15.75">
      <c r="A21" s="244" t="s">
        <v>158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</row>
    <row r="22" spans="1:15" s="30" customFormat="1" ht="12.75" customHeight="1">
      <c r="A22" s="31" t="s">
        <v>54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s="30" customFormat="1" ht="15">
      <c r="A23" s="32" t="s">
        <v>152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6" s="32" customFormat="1" ht="19.5" customHeight="1">
      <c r="A24" s="33" t="s">
        <v>153</v>
      </c>
      <c r="B24" s="33"/>
      <c r="C24" s="34"/>
      <c r="D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3"/>
    </row>
    <row r="25" spans="1:16" s="32" customFormat="1" ht="19.5" customHeight="1">
      <c r="A25" s="33" t="s">
        <v>161</v>
      </c>
      <c r="B25" s="33"/>
      <c r="C25" s="34"/>
      <c r="D25" s="34"/>
      <c r="E25" s="33"/>
      <c r="F25" s="35"/>
      <c r="G25" s="33"/>
      <c r="H25" s="35"/>
      <c r="I25" s="35"/>
      <c r="J25" s="35"/>
      <c r="K25" s="35"/>
      <c r="L25" s="35"/>
      <c r="M25" s="35"/>
      <c r="N25" s="35"/>
      <c r="O25" s="35"/>
      <c r="P25" s="33"/>
    </row>
    <row r="26" spans="1:17" s="32" customFormat="1" ht="19.5" customHeight="1">
      <c r="A26" s="33" t="s">
        <v>46</v>
      </c>
      <c r="B26" s="33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3"/>
      <c r="Q26" s="36"/>
    </row>
    <row r="27" spans="1:15" s="40" customFormat="1" ht="15">
      <c r="A27" s="37"/>
      <c r="B27" s="37"/>
      <c r="C27" s="37"/>
      <c r="D27" s="37"/>
      <c r="E27" s="38"/>
      <c r="F27" s="38"/>
      <c r="G27" s="38"/>
      <c r="H27" s="39"/>
      <c r="N27" s="37"/>
      <c r="O27" s="36" t="s">
        <v>7</v>
      </c>
    </row>
    <row r="28" spans="1:15" s="41" customFormat="1" ht="36" customHeight="1">
      <c r="A28" s="42" t="s">
        <v>11</v>
      </c>
      <c r="B28" s="42" t="s">
        <v>41</v>
      </c>
      <c r="C28" s="142" t="s">
        <v>102</v>
      </c>
      <c r="D28" s="142" t="s">
        <v>103</v>
      </c>
      <c r="E28" s="142" t="s">
        <v>104</v>
      </c>
      <c r="F28" s="142" t="s">
        <v>105</v>
      </c>
      <c r="G28" s="142" t="s">
        <v>106</v>
      </c>
      <c r="H28" s="142" t="s">
        <v>107</v>
      </c>
      <c r="I28" s="142" t="s">
        <v>109</v>
      </c>
      <c r="J28" s="142" t="s">
        <v>110</v>
      </c>
      <c r="K28" s="142" t="s">
        <v>111</v>
      </c>
      <c r="L28" s="142" t="s">
        <v>112</v>
      </c>
      <c r="M28" s="142" t="s">
        <v>113</v>
      </c>
      <c r="N28" s="142" t="s">
        <v>114</v>
      </c>
      <c r="O28" s="142" t="s">
        <v>101</v>
      </c>
    </row>
    <row r="29" spans="1:15" s="43" customFormat="1" ht="16.5" customHeight="1">
      <c r="A29" s="42">
        <v>1</v>
      </c>
      <c r="B29" s="42">
        <v>2</v>
      </c>
      <c r="C29" s="42">
        <v>3</v>
      </c>
      <c r="D29" s="42">
        <v>4</v>
      </c>
      <c r="E29" s="42">
        <v>5</v>
      </c>
      <c r="F29" s="42">
        <v>6</v>
      </c>
      <c r="G29" s="42">
        <v>7</v>
      </c>
      <c r="H29" s="42">
        <v>8</v>
      </c>
      <c r="I29" s="42">
        <v>9</v>
      </c>
      <c r="J29" s="42">
        <v>10</v>
      </c>
      <c r="K29" s="42">
        <v>11</v>
      </c>
      <c r="L29" s="42">
        <v>12</v>
      </c>
      <c r="M29" s="42">
        <v>13</v>
      </c>
      <c r="N29" s="42">
        <v>14</v>
      </c>
      <c r="O29" s="42">
        <v>15</v>
      </c>
    </row>
    <row r="30" spans="1:15" s="46" customFormat="1" ht="28.5" customHeight="1">
      <c r="A30" s="2" t="s">
        <v>84</v>
      </c>
      <c r="B30" s="45">
        <v>2110</v>
      </c>
      <c r="C30" s="162"/>
      <c r="D30" s="162">
        <v>0</v>
      </c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4">
        <f aca="true" t="shared" si="0" ref="O30:O38">SUM(C30:N30)</f>
        <v>0</v>
      </c>
    </row>
    <row r="31" spans="1:15" s="46" customFormat="1" ht="28.5" customHeight="1">
      <c r="A31" s="2" t="s">
        <v>85</v>
      </c>
      <c r="B31" s="45">
        <v>2120</v>
      </c>
      <c r="C31" s="163"/>
      <c r="D31" s="162">
        <f aca="true" t="shared" si="1" ref="D31:D38">SUM(D30)</f>
        <v>0</v>
      </c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4">
        <f t="shared" si="0"/>
        <v>0</v>
      </c>
    </row>
    <row r="32" spans="1:15" s="46" customFormat="1" ht="28.5" customHeight="1">
      <c r="A32" s="47" t="s">
        <v>1</v>
      </c>
      <c r="B32" s="45">
        <v>2220</v>
      </c>
      <c r="C32" s="90"/>
      <c r="D32" s="162">
        <f t="shared" si="1"/>
        <v>0</v>
      </c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4">
        <f t="shared" si="0"/>
        <v>0</v>
      </c>
    </row>
    <row r="33" spans="1:15" s="46" customFormat="1" ht="28.5" customHeight="1">
      <c r="A33" s="47" t="s">
        <v>2</v>
      </c>
      <c r="B33" s="45">
        <v>2230</v>
      </c>
      <c r="C33" s="89"/>
      <c r="D33" s="162">
        <f t="shared" si="1"/>
        <v>0</v>
      </c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4">
        <f t="shared" si="0"/>
        <v>0</v>
      </c>
    </row>
    <row r="34" spans="1:15" s="46" customFormat="1" ht="28.5" customHeight="1">
      <c r="A34" s="47" t="s">
        <v>3</v>
      </c>
      <c r="B34" s="48">
        <v>2270</v>
      </c>
      <c r="C34" s="162"/>
      <c r="D34" s="162">
        <f t="shared" si="1"/>
        <v>0</v>
      </c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4">
        <f t="shared" si="0"/>
        <v>0</v>
      </c>
    </row>
    <row r="35" spans="1:15" s="46" customFormat="1" ht="30.75" customHeight="1">
      <c r="A35" s="1" t="s">
        <v>108</v>
      </c>
      <c r="B35" s="48">
        <v>2281</v>
      </c>
      <c r="C35" s="89"/>
      <c r="D35" s="162">
        <f t="shared" si="1"/>
        <v>0</v>
      </c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4">
        <f t="shared" si="0"/>
        <v>0</v>
      </c>
    </row>
    <row r="36" spans="1:15" s="46" customFormat="1" ht="30.75" customHeight="1">
      <c r="A36" s="1" t="s">
        <v>51</v>
      </c>
      <c r="B36" s="48">
        <v>2282</v>
      </c>
      <c r="C36" s="89">
        <v>0</v>
      </c>
      <c r="D36" s="162">
        <f t="shared" si="1"/>
        <v>0</v>
      </c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4"/>
    </row>
    <row r="37" spans="1:15" s="46" customFormat="1" ht="28.5" customHeight="1">
      <c r="A37" s="44" t="s">
        <v>93</v>
      </c>
      <c r="B37" s="45">
        <v>2700</v>
      </c>
      <c r="C37" s="89"/>
      <c r="D37" s="162">
        <f t="shared" si="1"/>
        <v>0</v>
      </c>
      <c r="E37" s="162"/>
      <c r="F37" s="162"/>
      <c r="G37" s="162">
        <v>750</v>
      </c>
      <c r="H37" s="162">
        <v>350</v>
      </c>
      <c r="I37" s="162">
        <v>350</v>
      </c>
      <c r="J37" s="162">
        <v>6180</v>
      </c>
      <c r="K37" s="162">
        <v>400</v>
      </c>
      <c r="L37" s="162">
        <v>350</v>
      </c>
      <c r="M37" s="162">
        <v>350</v>
      </c>
      <c r="N37" s="162">
        <v>1050</v>
      </c>
      <c r="O37" s="164">
        <f t="shared" si="0"/>
        <v>9780</v>
      </c>
    </row>
    <row r="38" spans="1:15" s="46" customFormat="1" ht="28.5" customHeight="1">
      <c r="A38" s="44" t="s">
        <v>5</v>
      </c>
      <c r="B38" s="45" t="s">
        <v>4</v>
      </c>
      <c r="C38" s="162">
        <v>420</v>
      </c>
      <c r="D38" s="162">
        <f t="shared" si="1"/>
        <v>0</v>
      </c>
      <c r="E38" s="162"/>
      <c r="F38" s="162"/>
      <c r="G38" s="162">
        <v>130</v>
      </c>
      <c r="H38" s="162">
        <v>160</v>
      </c>
      <c r="I38" s="162">
        <v>160</v>
      </c>
      <c r="J38" s="162">
        <v>3870</v>
      </c>
      <c r="K38" s="162">
        <v>70</v>
      </c>
      <c r="L38" s="162">
        <v>60</v>
      </c>
      <c r="M38" s="162">
        <v>60</v>
      </c>
      <c r="N38" s="162">
        <v>190</v>
      </c>
      <c r="O38" s="164">
        <f t="shared" si="0"/>
        <v>5120</v>
      </c>
    </row>
    <row r="39" spans="1:15" s="46" customFormat="1" ht="28.5" customHeight="1">
      <c r="A39" s="76" t="s">
        <v>6</v>
      </c>
      <c r="B39" s="45"/>
      <c r="C39" s="164">
        <f aca="true" t="shared" si="2" ref="C39:O39">SUM(C30:C38)</f>
        <v>420</v>
      </c>
      <c r="D39" s="165">
        <v>0</v>
      </c>
      <c r="E39" s="164">
        <v>0</v>
      </c>
      <c r="F39" s="164">
        <v>0</v>
      </c>
      <c r="G39" s="164">
        <f t="shared" si="2"/>
        <v>880</v>
      </c>
      <c r="H39" s="164">
        <f t="shared" si="2"/>
        <v>510</v>
      </c>
      <c r="I39" s="164">
        <f t="shared" si="2"/>
        <v>510</v>
      </c>
      <c r="J39" s="164">
        <f t="shared" si="2"/>
        <v>10050</v>
      </c>
      <c r="K39" s="164">
        <f t="shared" si="2"/>
        <v>470</v>
      </c>
      <c r="L39" s="164">
        <f t="shared" si="2"/>
        <v>410</v>
      </c>
      <c r="M39" s="164">
        <f t="shared" si="2"/>
        <v>410</v>
      </c>
      <c r="N39" s="164">
        <f t="shared" si="2"/>
        <v>1240</v>
      </c>
      <c r="O39" s="164">
        <f t="shared" si="2"/>
        <v>14900</v>
      </c>
    </row>
    <row r="40" spans="1:15" s="46" customFormat="1" ht="15">
      <c r="A40" s="49"/>
      <c r="B40" s="17"/>
      <c r="C40" s="50"/>
      <c r="D40" s="50"/>
      <c r="E40" s="50"/>
      <c r="F40" s="49"/>
      <c r="G40" s="49"/>
      <c r="H40" s="49"/>
      <c r="I40" s="49"/>
      <c r="J40" s="49"/>
      <c r="K40" s="49"/>
      <c r="L40" s="49"/>
      <c r="M40" s="49"/>
      <c r="N40" s="49"/>
      <c r="O40" s="50"/>
    </row>
    <row r="41" spans="1:11" s="53" customFormat="1" ht="44.25" customHeight="1">
      <c r="A41" s="252" t="s">
        <v>154</v>
      </c>
      <c r="B41" s="252"/>
      <c r="C41" s="252"/>
      <c r="D41" s="51"/>
      <c r="E41" s="51"/>
      <c r="F41" s="52"/>
      <c r="G41" s="52"/>
      <c r="H41" s="52"/>
      <c r="I41" s="244" t="s">
        <v>150</v>
      </c>
      <c r="J41" s="244"/>
      <c r="K41" s="244"/>
    </row>
    <row r="42" spans="2:11" s="54" customFormat="1" ht="13.5" customHeight="1">
      <c r="B42" s="55"/>
      <c r="C42" s="55"/>
      <c r="D42" s="55"/>
      <c r="E42" s="55"/>
      <c r="G42" s="56" t="s">
        <v>9</v>
      </c>
      <c r="H42" s="55"/>
      <c r="I42" s="56" t="s">
        <v>8</v>
      </c>
      <c r="J42" s="56"/>
      <c r="K42" s="56"/>
    </row>
    <row r="43" spans="1:11" s="54" customFormat="1" ht="16.5" customHeight="1">
      <c r="A43" s="57"/>
      <c r="B43" s="55"/>
      <c r="C43" s="55"/>
      <c r="D43" s="55"/>
      <c r="E43" s="55"/>
      <c r="G43" s="58"/>
      <c r="H43" s="55"/>
      <c r="I43" s="58"/>
      <c r="J43" s="58"/>
      <c r="K43" s="58"/>
    </row>
    <row r="44" spans="1:11" s="53" customFormat="1" ht="39.75" customHeight="1">
      <c r="A44" s="252" t="s">
        <v>155</v>
      </c>
      <c r="B44" s="253"/>
      <c r="C44" s="36"/>
      <c r="D44" s="36"/>
      <c r="E44" s="36"/>
      <c r="F44" s="29"/>
      <c r="G44" s="29"/>
      <c r="H44" s="29"/>
      <c r="I44" s="244" t="s">
        <v>151</v>
      </c>
      <c r="J44" s="245"/>
      <c r="K44" s="245"/>
    </row>
    <row r="45" spans="1:11" s="53" customFormat="1" ht="13.5" customHeight="1">
      <c r="A45" s="59"/>
      <c r="B45" s="36"/>
      <c r="C45" s="36"/>
      <c r="D45" s="36"/>
      <c r="E45" s="36"/>
      <c r="F45" s="56" t="s">
        <v>9</v>
      </c>
      <c r="G45" s="56"/>
      <c r="H45" s="56"/>
      <c r="I45" s="56" t="s">
        <v>8</v>
      </c>
      <c r="J45" s="56"/>
      <c r="K45" s="56"/>
    </row>
    <row r="46" spans="1:7" s="60" customFormat="1" ht="15.75">
      <c r="A46" s="160" t="s">
        <v>160</v>
      </c>
      <c r="C46" s="61"/>
      <c r="D46" s="62"/>
      <c r="E46" s="62"/>
      <c r="F46" s="63"/>
      <c r="G46" s="63"/>
    </row>
    <row r="47" spans="1:4" s="53" customFormat="1" ht="15">
      <c r="A47" s="30" t="s">
        <v>34</v>
      </c>
      <c r="B47" s="30"/>
      <c r="C47" s="36"/>
      <c r="D47" s="36"/>
    </row>
    <row r="48" spans="1:2" s="53" customFormat="1" ht="15">
      <c r="A48" s="64"/>
      <c r="B48" s="65"/>
    </row>
    <row r="49" spans="1:11" ht="15">
      <c r="A49" s="250" t="s">
        <v>35</v>
      </c>
      <c r="B49" s="250"/>
      <c r="C49" s="250"/>
      <c r="D49" s="250"/>
      <c r="E49" s="250"/>
      <c r="F49" s="250"/>
      <c r="G49" s="250"/>
      <c r="H49" s="250"/>
      <c r="I49" s="250"/>
      <c r="J49" s="250"/>
      <c r="K49" s="251"/>
    </row>
  </sheetData>
  <sheetProtection/>
  <mergeCells count="15">
    <mergeCell ref="I44:K44"/>
    <mergeCell ref="J8:O8"/>
    <mergeCell ref="J10:O10"/>
    <mergeCell ref="M12:O12"/>
    <mergeCell ref="L9:N9"/>
    <mergeCell ref="A49:K49"/>
    <mergeCell ref="A41:C41"/>
    <mergeCell ref="I41:K41"/>
    <mergeCell ref="A44:B44"/>
    <mergeCell ref="K1:O1"/>
    <mergeCell ref="L3:O3"/>
    <mergeCell ref="L2:O2"/>
    <mergeCell ref="A17:O17"/>
    <mergeCell ref="A19:O19"/>
    <mergeCell ref="A21:O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T90"/>
  <sheetViews>
    <sheetView view="pageBreakPreview" zoomScale="90" zoomScaleSheetLayoutView="90" zoomScalePageLayoutView="0" workbookViewId="0" topLeftCell="A10">
      <selection activeCell="I3" sqref="I3:M3"/>
    </sheetView>
  </sheetViews>
  <sheetFormatPr defaultColWidth="9.00390625" defaultRowHeight="12.75"/>
  <cols>
    <col min="1" max="1" width="69.25390625" style="3" customWidth="1"/>
    <col min="2" max="2" width="9.75390625" style="3" customWidth="1"/>
    <col min="3" max="3" width="12.00390625" style="3" customWidth="1"/>
    <col min="4" max="6" width="10.75390625" style="3" customWidth="1"/>
    <col min="7" max="7" width="11.875" style="3" customWidth="1"/>
    <col min="8" max="12" width="10.75390625" style="3" customWidth="1"/>
    <col min="13" max="13" width="12.25390625" style="3" customWidth="1"/>
    <col min="14" max="14" width="11.25390625" style="3" customWidth="1"/>
    <col min="15" max="16384" width="9.125" style="3" customWidth="1"/>
  </cols>
  <sheetData>
    <row r="1" spans="1:13" s="46" customFormat="1" ht="30.75" customHeight="1">
      <c r="A1" s="91"/>
      <c r="C1" s="92"/>
      <c r="D1" s="92"/>
      <c r="E1" s="92"/>
      <c r="F1" s="92"/>
      <c r="G1" s="92"/>
      <c r="H1" s="92"/>
      <c r="I1" s="291" t="s">
        <v>116</v>
      </c>
      <c r="J1" s="291"/>
      <c r="K1" s="291"/>
      <c r="L1" s="291"/>
      <c r="M1" s="291"/>
    </row>
    <row r="2" spans="1:16" s="46" customFormat="1" ht="15">
      <c r="A2" s="91"/>
      <c r="C2" s="92"/>
      <c r="D2" s="92"/>
      <c r="E2" s="92"/>
      <c r="F2" s="92"/>
      <c r="G2" s="92"/>
      <c r="H2" s="92"/>
      <c r="I2" s="292" t="s">
        <v>55</v>
      </c>
      <c r="J2" s="292"/>
      <c r="K2" s="292"/>
      <c r="L2" s="292"/>
      <c r="M2" s="292"/>
      <c r="N2" s="93"/>
      <c r="O2" s="8"/>
      <c r="P2" s="94"/>
    </row>
    <row r="3" spans="1:16" s="46" customFormat="1" ht="15">
      <c r="A3" s="91"/>
      <c r="C3" s="92"/>
      <c r="D3" s="92"/>
      <c r="E3" s="92"/>
      <c r="F3" s="92"/>
      <c r="G3" s="92"/>
      <c r="H3" s="92"/>
      <c r="I3" s="292" t="s">
        <v>117</v>
      </c>
      <c r="J3" s="292"/>
      <c r="K3" s="292"/>
      <c r="L3" s="292"/>
      <c r="M3" s="292"/>
      <c r="N3" s="93"/>
      <c r="O3" s="8"/>
      <c r="P3" s="94"/>
    </row>
    <row r="4" spans="1:16" s="46" customFormat="1" ht="15">
      <c r="A4" s="91"/>
      <c r="C4" s="92"/>
      <c r="D4" s="92"/>
      <c r="E4" s="92"/>
      <c r="F4" s="92"/>
      <c r="G4" s="92"/>
      <c r="H4" s="92"/>
      <c r="I4" s="66"/>
      <c r="J4" s="66"/>
      <c r="K4" s="66"/>
      <c r="L4" s="66"/>
      <c r="M4" s="66"/>
      <c r="N4" s="93"/>
      <c r="O4" s="8"/>
      <c r="P4" s="94"/>
    </row>
    <row r="5" spans="1:13" ht="21.75" customHeight="1">
      <c r="A5" s="293" t="s">
        <v>115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</row>
    <row r="6" spans="1:13" ht="21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  <c r="K6" s="294"/>
      <c r="L6" s="294"/>
      <c r="M6" s="294"/>
    </row>
    <row r="7" spans="1:13" s="46" customFormat="1" ht="18.75" customHeight="1">
      <c r="A7" s="286" t="s">
        <v>118</v>
      </c>
      <c r="B7" s="286"/>
      <c r="C7" s="286"/>
      <c r="D7" s="286"/>
      <c r="E7" s="286"/>
      <c r="F7" s="286"/>
      <c r="G7" s="286"/>
      <c r="H7" s="286"/>
      <c r="I7" s="286"/>
      <c r="J7" s="286"/>
      <c r="K7" s="17"/>
      <c r="L7" s="17"/>
      <c r="M7" s="17"/>
    </row>
    <row r="8" spans="1:13" s="46" customFormat="1" ht="21.7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  <c r="K8" s="141"/>
      <c r="L8" s="96"/>
      <c r="M8" s="96"/>
    </row>
    <row r="9" spans="1:13" s="46" customFormat="1" ht="14.25" customHeight="1">
      <c r="A9" s="286" t="s">
        <v>10</v>
      </c>
      <c r="B9" s="286"/>
      <c r="C9" s="286"/>
      <c r="D9" s="286"/>
      <c r="E9" s="286"/>
      <c r="F9" s="286"/>
      <c r="G9" s="286"/>
      <c r="H9" s="286"/>
      <c r="I9" s="286"/>
      <c r="J9" s="286"/>
      <c r="K9" s="17"/>
      <c r="L9" s="17"/>
      <c r="M9" s="17"/>
    </row>
    <row r="10" spans="1:13" s="53" customFormat="1" ht="12.75" customHeight="1">
      <c r="A10" s="287" t="s">
        <v>119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8"/>
    </row>
    <row r="11" spans="1:14" s="32" customFormat="1" ht="19.5" customHeight="1">
      <c r="A11" s="289" t="s">
        <v>120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</row>
    <row r="12" spans="1:14" s="32" customFormat="1" ht="19.5" customHeight="1">
      <c r="A12" s="289" t="s">
        <v>56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</row>
    <row r="13" spans="1:14" s="32" customFormat="1" ht="19.5" customHeight="1">
      <c r="A13" s="289" t="s">
        <v>57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</row>
    <row r="14" s="97" customFormat="1" ht="12.75" thickBot="1">
      <c r="N14" s="97" t="s">
        <v>7</v>
      </c>
    </row>
    <row r="15" spans="1:14" s="98" customFormat="1" ht="12" customHeight="1">
      <c r="A15" s="269" t="s">
        <v>11</v>
      </c>
      <c r="B15" s="272" t="s">
        <v>12</v>
      </c>
      <c r="C15" s="275" t="s">
        <v>58</v>
      </c>
      <c r="D15" s="265" t="s">
        <v>69</v>
      </c>
      <c r="E15" s="278"/>
      <c r="F15" s="278"/>
      <c r="G15" s="278"/>
      <c r="H15" s="279"/>
      <c r="I15" s="265" t="s">
        <v>71</v>
      </c>
      <c r="J15" s="266"/>
      <c r="K15" s="266"/>
      <c r="L15" s="266"/>
      <c r="M15" s="254" t="s">
        <v>59</v>
      </c>
      <c r="N15" s="255"/>
    </row>
    <row r="16" spans="1:14" s="98" customFormat="1" ht="15.75" customHeight="1">
      <c r="A16" s="270"/>
      <c r="B16" s="273"/>
      <c r="C16" s="276"/>
      <c r="D16" s="280"/>
      <c r="E16" s="281"/>
      <c r="F16" s="281"/>
      <c r="G16" s="281"/>
      <c r="H16" s="282"/>
      <c r="I16" s="267"/>
      <c r="J16" s="268"/>
      <c r="K16" s="268"/>
      <c r="L16" s="268"/>
      <c r="M16" s="256" t="s">
        <v>60</v>
      </c>
      <c r="N16" s="257"/>
    </row>
    <row r="17" spans="1:14" s="98" customFormat="1" ht="17.25" customHeight="1">
      <c r="A17" s="270"/>
      <c r="B17" s="273"/>
      <c r="C17" s="276"/>
      <c r="D17" s="283" t="s">
        <v>61</v>
      </c>
      <c r="E17" s="262" t="s">
        <v>70</v>
      </c>
      <c r="F17" s="263"/>
      <c r="G17" s="263"/>
      <c r="H17" s="263"/>
      <c r="I17" s="260" t="s">
        <v>61</v>
      </c>
      <c r="J17" s="262" t="s">
        <v>70</v>
      </c>
      <c r="K17" s="263"/>
      <c r="L17" s="263"/>
      <c r="M17" s="258"/>
      <c r="N17" s="259"/>
    </row>
    <row r="18" spans="1:14" s="97" customFormat="1" ht="13.5" customHeight="1" thickBot="1">
      <c r="A18" s="271"/>
      <c r="B18" s="274"/>
      <c r="C18" s="277"/>
      <c r="D18" s="284"/>
      <c r="E18" s="99">
        <v>25010100</v>
      </c>
      <c r="F18" s="99">
        <v>25010200</v>
      </c>
      <c r="G18" s="99">
        <v>25010300</v>
      </c>
      <c r="H18" s="99">
        <v>25010400</v>
      </c>
      <c r="I18" s="261"/>
      <c r="J18" s="99">
        <v>25020100</v>
      </c>
      <c r="K18" s="99">
        <v>25020200</v>
      </c>
      <c r="L18" s="99">
        <v>25020300</v>
      </c>
      <c r="M18" s="100"/>
      <c r="N18" s="101"/>
    </row>
    <row r="19" spans="1:14" s="60" customFormat="1" ht="11.25">
      <c r="A19" s="102">
        <v>1</v>
      </c>
      <c r="B19" s="103">
        <v>2</v>
      </c>
      <c r="C19" s="103">
        <v>3</v>
      </c>
      <c r="D19" s="103">
        <v>4</v>
      </c>
      <c r="E19" s="103">
        <v>5</v>
      </c>
      <c r="F19" s="103">
        <v>6</v>
      </c>
      <c r="G19" s="103">
        <v>7</v>
      </c>
      <c r="H19" s="103">
        <v>8</v>
      </c>
      <c r="I19" s="103">
        <v>9</v>
      </c>
      <c r="J19" s="103">
        <v>10</v>
      </c>
      <c r="K19" s="103">
        <v>11</v>
      </c>
      <c r="L19" s="103">
        <v>12</v>
      </c>
      <c r="M19" s="103">
        <v>13</v>
      </c>
      <c r="N19" s="104">
        <v>14</v>
      </c>
    </row>
    <row r="20" spans="1:14" s="53" customFormat="1" ht="15">
      <c r="A20" s="105" t="s">
        <v>62</v>
      </c>
      <c r="B20" s="145" t="s">
        <v>15</v>
      </c>
      <c r="C20" s="138">
        <f>D20</f>
        <v>0</v>
      </c>
      <c r="D20" s="138">
        <f>SUM(D21:D21)</f>
        <v>0</v>
      </c>
      <c r="E20" s="138"/>
      <c r="F20" s="138"/>
      <c r="G20" s="138">
        <f>G21</f>
        <v>0</v>
      </c>
      <c r="H20" s="138">
        <f>H21</f>
        <v>0</v>
      </c>
      <c r="I20" s="126"/>
      <c r="J20" s="126"/>
      <c r="K20" s="126"/>
      <c r="L20" s="126"/>
      <c r="M20" s="126"/>
      <c r="N20" s="127"/>
    </row>
    <row r="21" spans="1:14" s="69" customFormat="1" ht="15.75" customHeight="1">
      <c r="A21" s="106" t="s">
        <v>63</v>
      </c>
      <c r="B21" s="145" t="s">
        <v>15</v>
      </c>
      <c r="C21" s="139">
        <f>SUM(D21)</f>
        <v>0</v>
      </c>
      <c r="D21" s="139">
        <f>SUM(E21:H21)</f>
        <v>0</v>
      </c>
      <c r="E21" s="139"/>
      <c r="F21" s="139"/>
      <c r="G21" s="139"/>
      <c r="H21" s="139"/>
      <c r="I21" s="126"/>
      <c r="J21" s="126"/>
      <c r="K21" s="126"/>
      <c r="L21" s="126"/>
      <c r="M21" s="126"/>
      <c r="N21" s="127"/>
    </row>
    <row r="22" spans="1:14" s="53" customFormat="1" ht="18.75" customHeight="1">
      <c r="A22" s="105" t="s">
        <v>37</v>
      </c>
      <c r="B22" s="145" t="s">
        <v>15</v>
      </c>
      <c r="C22" s="138">
        <f>C23+C53</f>
        <v>0</v>
      </c>
      <c r="D22" s="138">
        <f>D23+D53</f>
        <v>0</v>
      </c>
      <c r="E22" s="138"/>
      <c r="F22" s="138"/>
      <c r="G22" s="138">
        <f>G23+G53</f>
        <v>0</v>
      </c>
      <c r="H22" s="138">
        <f>H23+H53</f>
        <v>0</v>
      </c>
      <c r="I22" s="126"/>
      <c r="J22" s="126"/>
      <c r="K22" s="126"/>
      <c r="L22" s="126"/>
      <c r="M22" s="126"/>
      <c r="N22" s="127"/>
    </row>
    <row r="23" spans="1:14" s="70" customFormat="1" ht="15">
      <c r="A23" s="105" t="s">
        <v>64</v>
      </c>
      <c r="B23" s="146">
        <v>2000</v>
      </c>
      <c r="C23" s="139">
        <f>C24+C27+C28+C33+C34+C35+C41+C44+C45</f>
        <v>0</v>
      </c>
      <c r="D23" s="139">
        <f>SUM(E23:H23)</f>
        <v>0</v>
      </c>
      <c r="E23" s="139"/>
      <c r="F23" s="139"/>
      <c r="G23" s="139">
        <f>G24+G27+G28+G33+G34+G35+G41+G44+G45</f>
        <v>0</v>
      </c>
      <c r="H23" s="139">
        <f>H24+H27+H28+H33+H34+H35+H41+H44+H45</f>
        <v>0</v>
      </c>
      <c r="I23" s="129"/>
      <c r="J23" s="129"/>
      <c r="K23" s="129"/>
      <c r="L23" s="129"/>
      <c r="M23" s="129"/>
      <c r="N23" s="127"/>
    </row>
    <row r="24" spans="1:14" s="65" customFormat="1" ht="15">
      <c r="A24" s="109" t="s">
        <v>121</v>
      </c>
      <c r="B24" s="147">
        <v>2110</v>
      </c>
      <c r="C24" s="138">
        <f>C25+C26</f>
        <v>0</v>
      </c>
      <c r="D24" s="138">
        <f>D25+D26</f>
        <v>0</v>
      </c>
      <c r="E24" s="138"/>
      <c r="F24" s="138"/>
      <c r="G24" s="138"/>
      <c r="H24" s="138"/>
      <c r="I24" s="129"/>
      <c r="J24" s="129"/>
      <c r="K24" s="129"/>
      <c r="L24" s="129"/>
      <c r="M24" s="129"/>
      <c r="N24" s="130"/>
    </row>
    <row r="25" spans="1:14" s="69" customFormat="1" ht="15" customHeight="1">
      <c r="A25" s="106" t="s">
        <v>143</v>
      </c>
      <c r="B25" s="145">
        <v>2111</v>
      </c>
      <c r="C25" s="139"/>
      <c r="D25" s="139"/>
      <c r="E25" s="139"/>
      <c r="F25" s="139"/>
      <c r="G25" s="139"/>
      <c r="H25" s="139"/>
      <c r="I25" s="126"/>
      <c r="J25" s="126"/>
      <c r="K25" s="126"/>
      <c r="L25" s="126"/>
      <c r="M25" s="126"/>
      <c r="N25" s="127"/>
    </row>
    <row r="26" spans="1:14" s="69" customFormat="1" ht="15" customHeight="1">
      <c r="A26" s="106" t="s">
        <v>144</v>
      </c>
      <c r="B26" s="145">
        <v>2112</v>
      </c>
      <c r="C26" s="139"/>
      <c r="D26" s="139"/>
      <c r="E26" s="139"/>
      <c r="F26" s="139"/>
      <c r="G26" s="139"/>
      <c r="H26" s="139"/>
      <c r="I26" s="126"/>
      <c r="J26" s="126"/>
      <c r="K26" s="126"/>
      <c r="L26" s="126"/>
      <c r="M26" s="126"/>
      <c r="N26" s="127"/>
    </row>
    <row r="27" spans="1:14" s="65" customFormat="1" ht="15">
      <c r="A27" s="109" t="s">
        <v>85</v>
      </c>
      <c r="B27" s="147">
        <v>2120</v>
      </c>
      <c r="C27" s="139"/>
      <c r="D27" s="139"/>
      <c r="E27" s="139"/>
      <c r="F27" s="139"/>
      <c r="G27" s="139"/>
      <c r="H27" s="139"/>
      <c r="I27" s="131"/>
      <c r="J27" s="132"/>
      <c r="K27" s="132"/>
      <c r="L27" s="126"/>
      <c r="M27" s="126"/>
      <c r="N27" s="130"/>
    </row>
    <row r="28" spans="1:14" s="53" customFormat="1" ht="21.75" customHeight="1">
      <c r="A28" s="143" t="s">
        <v>86</v>
      </c>
      <c r="B28" s="148">
        <v>2200</v>
      </c>
      <c r="C28" s="138">
        <f aca="true" t="shared" si="0" ref="C28:C33">D28</f>
        <v>0</v>
      </c>
      <c r="D28" s="138">
        <f>SUM(D29:D32)</f>
        <v>0</v>
      </c>
      <c r="E28" s="139"/>
      <c r="F28" s="139"/>
      <c r="G28" s="138">
        <f>SUM(G29:G32)</f>
        <v>0</v>
      </c>
      <c r="H28" s="139">
        <f>SUM(H29:H32)</f>
        <v>0</v>
      </c>
      <c r="I28" s="126"/>
      <c r="J28" s="126"/>
      <c r="K28" s="126"/>
      <c r="L28" s="126"/>
      <c r="M28" s="126"/>
      <c r="N28" s="127"/>
    </row>
    <row r="29" spans="1:14" s="69" customFormat="1" ht="17.25" customHeight="1">
      <c r="A29" s="106" t="s">
        <v>140</v>
      </c>
      <c r="B29" s="48">
        <v>2210</v>
      </c>
      <c r="C29" s="139">
        <f t="shared" si="0"/>
        <v>0</v>
      </c>
      <c r="D29" s="139">
        <f>SUM(E29:H29)</f>
        <v>0</v>
      </c>
      <c r="E29" s="139"/>
      <c r="F29" s="139"/>
      <c r="G29" s="139"/>
      <c r="H29" s="139"/>
      <c r="I29" s="126"/>
      <c r="J29" s="126"/>
      <c r="K29" s="126"/>
      <c r="L29" s="126"/>
      <c r="M29" s="126"/>
      <c r="N29" s="127"/>
    </row>
    <row r="30" spans="1:14" s="107" customFormat="1" ht="15" customHeight="1">
      <c r="A30" s="106" t="s">
        <v>141</v>
      </c>
      <c r="B30" s="48">
        <v>2220</v>
      </c>
      <c r="C30" s="139">
        <f t="shared" si="0"/>
        <v>0</v>
      </c>
      <c r="D30" s="139">
        <f>SUM(E30:H30)</f>
        <v>0</v>
      </c>
      <c r="E30" s="139"/>
      <c r="F30" s="139"/>
      <c r="G30" s="139"/>
      <c r="H30" s="139"/>
      <c r="I30" s="126"/>
      <c r="J30" s="126"/>
      <c r="K30" s="126"/>
      <c r="L30" s="126"/>
      <c r="M30" s="126"/>
      <c r="N30" s="127"/>
    </row>
    <row r="31" spans="1:14" s="69" customFormat="1" ht="15" customHeight="1">
      <c r="A31" s="106" t="s">
        <v>2</v>
      </c>
      <c r="B31" s="48">
        <v>2230</v>
      </c>
      <c r="C31" s="139">
        <f t="shared" si="0"/>
        <v>0</v>
      </c>
      <c r="D31" s="139">
        <f>SUM(E31:H31)</f>
        <v>0</v>
      </c>
      <c r="E31" s="139"/>
      <c r="F31" s="139"/>
      <c r="G31" s="139"/>
      <c r="H31" s="139"/>
      <c r="I31" s="126"/>
      <c r="J31" s="126"/>
      <c r="K31" s="126"/>
      <c r="L31" s="126"/>
      <c r="M31" s="126"/>
      <c r="N31" s="127"/>
    </row>
    <row r="32" spans="1:14" s="69" customFormat="1" ht="15" customHeight="1">
      <c r="A32" s="106" t="s">
        <v>142</v>
      </c>
      <c r="B32" s="48">
        <v>2240</v>
      </c>
      <c r="C32" s="139">
        <f t="shared" si="0"/>
        <v>0</v>
      </c>
      <c r="D32" s="139">
        <f>SUM(E32:H32)</f>
        <v>0</v>
      </c>
      <c r="E32" s="139"/>
      <c r="F32" s="139"/>
      <c r="G32" s="139"/>
      <c r="H32" s="139"/>
      <c r="I32" s="126"/>
      <c r="J32" s="126"/>
      <c r="K32" s="126"/>
      <c r="L32" s="126"/>
      <c r="M32" s="126"/>
      <c r="N32" s="127"/>
    </row>
    <row r="33" spans="1:14" s="53" customFormat="1" ht="15" customHeight="1">
      <c r="A33" s="106" t="s">
        <v>20</v>
      </c>
      <c r="B33" s="147">
        <v>2250</v>
      </c>
      <c r="C33" s="138">
        <f t="shared" si="0"/>
        <v>0</v>
      </c>
      <c r="D33" s="138">
        <f>SUM(E33:H33)</f>
        <v>0</v>
      </c>
      <c r="E33" s="139"/>
      <c r="F33" s="139"/>
      <c r="G33" s="139"/>
      <c r="H33" s="139"/>
      <c r="I33" s="126"/>
      <c r="J33" s="126"/>
      <c r="K33" s="126"/>
      <c r="L33" s="126"/>
      <c r="M33" s="126"/>
      <c r="N33" s="127"/>
    </row>
    <row r="34" spans="1:14" s="53" customFormat="1" ht="17.25" customHeight="1">
      <c r="A34" s="111" t="s">
        <v>87</v>
      </c>
      <c r="B34" s="147">
        <v>2260</v>
      </c>
      <c r="C34" s="139"/>
      <c r="D34" s="139"/>
      <c r="E34" s="139"/>
      <c r="F34" s="139"/>
      <c r="G34" s="139"/>
      <c r="H34" s="139"/>
      <c r="I34" s="126"/>
      <c r="J34" s="126"/>
      <c r="K34" s="126"/>
      <c r="L34" s="126"/>
      <c r="M34" s="126"/>
      <c r="N34" s="127"/>
    </row>
    <row r="35" spans="1:14" s="70" customFormat="1" ht="15" customHeight="1">
      <c r="A35" s="106" t="s">
        <v>3</v>
      </c>
      <c r="B35" s="147">
        <v>2270</v>
      </c>
      <c r="C35" s="138">
        <f>SUM(C36:C40)</f>
        <v>0</v>
      </c>
      <c r="D35" s="138">
        <f>SUM(D37:D40)</f>
        <v>0</v>
      </c>
      <c r="E35" s="139"/>
      <c r="F35" s="139"/>
      <c r="G35" s="138">
        <f>SUM(G36:G40)</f>
        <v>0</v>
      </c>
      <c r="H35" s="138">
        <f>SUM(H36:H40)</f>
        <v>0</v>
      </c>
      <c r="I35" s="126"/>
      <c r="J35" s="126"/>
      <c r="K35" s="126"/>
      <c r="L35" s="126"/>
      <c r="M35" s="126"/>
      <c r="N35" s="127"/>
    </row>
    <row r="36" spans="1:14" s="107" customFormat="1" ht="15" customHeight="1">
      <c r="A36" s="144" t="s">
        <v>135</v>
      </c>
      <c r="B36" s="145">
        <v>2271</v>
      </c>
      <c r="C36" s="139">
        <f>D36</f>
        <v>0</v>
      </c>
      <c r="D36" s="139">
        <f>SUM(E36:H36)</f>
        <v>0</v>
      </c>
      <c r="E36" s="139"/>
      <c r="F36" s="139"/>
      <c r="G36" s="139"/>
      <c r="H36" s="139"/>
      <c r="I36" s="126"/>
      <c r="J36" s="126"/>
      <c r="K36" s="126"/>
      <c r="L36" s="126"/>
      <c r="M36" s="126"/>
      <c r="N36" s="127"/>
    </row>
    <row r="37" spans="1:14" s="107" customFormat="1" ht="15" customHeight="1">
      <c r="A37" s="144" t="s">
        <v>136</v>
      </c>
      <c r="B37" s="145">
        <v>2272</v>
      </c>
      <c r="C37" s="139">
        <f>D37</f>
        <v>0</v>
      </c>
      <c r="D37" s="139">
        <f>SUM(E37:H37)</f>
        <v>0</v>
      </c>
      <c r="E37" s="139"/>
      <c r="F37" s="139"/>
      <c r="G37" s="139"/>
      <c r="H37" s="139"/>
      <c r="I37" s="126"/>
      <c r="J37" s="126"/>
      <c r="K37" s="126"/>
      <c r="L37" s="126"/>
      <c r="M37" s="126"/>
      <c r="N37" s="127"/>
    </row>
    <row r="38" spans="1:14" s="69" customFormat="1" ht="15" customHeight="1">
      <c r="A38" s="144" t="s">
        <v>137</v>
      </c>
      <c r="B38" s="145">
        <v>2273</v>
      </c>
      <c r="C38" s="139">
        <f>D38</f>
        <v>0</v>
      </c>
      <c r="D38" s="139">
        <f>SUM(E38:H38)</f>
        <v>0</v>
      </c>
      <c r="E38" s="139"/>
      <c r="F38" s="139"/>
      <c r="G38" s="139"/>
      <c r="H38" s="139"/>
      <c r="I38" s="126"/>
      <c r="J38" s="126"/>
      <c r="K38" s="126"/>
      <c r="L38" s="126"/>
      <c r="M38" s="126"/>
      <c r="N38" s="127"/>
    </row>
    <row r="39" spans="1:15" s="69" customFormat="1" ht="15" customHeight="1">
      <c r="A39" s="144" t="s">
        <v>138</v>
      </c>
      <c r="B39" s="145">
        <v>2274</v>
      </c>
      <c r="C39" s="139">
        <f>D39</f>
        <v>0</v>
      </c>
      <c r="D39" s="139">
        <f>SUM(E39:H39)</f>
        <v>0</v>
      </c>
      <c r="E39" s="139"/>
      <c r="F39" s="139"/>
      <c r="G39" s="139"/>
      <c r="H39" s="139"/>
      <c r="I39" s="126"/>
      <c r="J39" s="126"/>
      <c r="K39" s="126"/>
      <c r="L39" s="126"/>
      <c r="M39" s="126"/>
      <c r="N39" s="127"/>
      <c r="O39" s="108"/>
    </row>
    <row r="40" spans="1:14" s="69" customFormat="1" ht="15" customHeight="1">
      <c r="A40" s="144" t="s">
        <v>139</v>
      </c>
      <c r="B40" s="145">
        <v>2275</v>
      </c>
      <c r="C40" s="139">
        <f>D40</f>
        <v>0</v>
      </c>
      <c r="D40" s="139">
        <f>SUM(E40:H40)</f>
        <v>0</v>
      </c>
      <c r="E40" s="139"/>
      <c r="F40" s="139"/>
      <c r="G40" s="139"/>
      <c r="H40" s="139"/>
      <c r="I40" s="126"/>
      <c r="J40" s="126"/>
      <c r="K40" s="126"/>
      <c r="L40" s="126"/>
      <c r="M40" s="126"/>
      <c r="N40" s="127"/>
    </row>
    <row r="41" spans="1:14" s="53" customFormat="1" ht="28.5" customHeight="1">
      <c r="A41" s="159" t="s">
        <v>134</v>
      </c>
      <c r="B41" s="147">
        <v>2280</v>
      </c>
      <c r="C41" s="138">
        <f>SUM(C42:C43)</f>
        <v>0</v>
      </c>
      <c r="D41" s="138">
        <f>SUM(D43)</f>
        <v>0</v>
      </c>
      <c r="E41" s="139"/>
      <c r="F41" s="139"/>
      <c r="G41" s="139">
        <f>SUM(G42:G43)</f>
        <v>0</v>
      </c>
      <c r="H41" s="139">
        <f>SUM(H42:H43)</f>
        <v>0</v>
      </c>
      <c r="I41" s="126"/>
      <c r="J41" s="126"/>
      <c r="K41" s="126"/>
      <c r="L41" s="126"/>
      <c r="M41" s="126"/>
      <c r="N41" s="127"/>
    </row>
    <row r="42" spans="1:14" s="53" customFormat="1" ht="29.25" customHeight="1">
      <c r="A42" s="144" t="s">
        <v>108</v>
      </c>
      <c r="B42" s="145">
        <v>2281</v>
      </c>
      <c r="C42" s="139">
        <f>D42</f>
        <v>0</v>
      </c>
      <c r="D42" s="139"/>
      <c r="E42" s="139"/>
      <c r="F42" s="139"/>
      <c r="G42" s="139"/>
      <c r="H42" s="139"/>
      <c r="I42" s="126"/>
      <c r="J42" s="126"/>
      <c r="K42" s="126"/>
      <c r="L42" s="126"/>
      <c r="M42" s="126"/>
      <c r="N42" s="127"/>
    </row>
    <row r="43" spans="1:14" s="53" customFormat="1" ht="30" customHeight="1">
      <c r="A43" s="144" t="s">
        <v>51</v>
      </c>
      <c r="B43" s="145">
        <v>2282</v>
      </c>
      <c r="C43" s="139">
        <f>D43</f>
        <v>0</v>
      </c>
      <c r="D43" s="139"/>
      <c r="E43" s="139"/>
      <c r="F43" s="139"/>
      <c r="G43" s="139"/>
      <c r="H43" s="139"/>
      <c r="I43" s="126"/>
      <c r="J43" s="126"/>
      <c r="K43" s="126"/>
      <c r="L43" s="126"/>
      <c r="M43" s="126"/>
      <c r="N43" s="127"/>
    </row>
    <row r="44" spans="1:14" s="70" customFormat="1" ht="20.25" customHeight="1">
      <c r="A44" s="151" t="s">
        <v>88</v>
      </c>
      <c r="B44" s="48">
        <v>2400</v>
      </c>
      <c r="C44" s="139"/>
      <c r="D44" s="139"/>
      <c r="E44" s="139"/>
      <c r="F44" s="139"/>
      <c r="G44" s="139"/>
      <c r="H44" s="139"/>
      <c r="I44" s="126"/>
      <c r="J44" s="126"/>
      <c r="K44" s="126"/>
      <c r="L44" s="126"/>
      <c r="M44" s="126"/>
      <c r="N44" s="127"/>
    </row>
    <row r="45" spans="1:14" s="65" customFormat="1" ht="15.75">
      <c r="A45" s="106" t="s">
        <v>89</v>
      </c>
      <c r="B45" s="48">
        <v>2410</v>
      </c>
      <c r="C45" s="139"/>
      <c r="D45" s="139"/>
      <c r="E45" s="139"/>
      <c r="F45" s="139"/>
      <c r="G45" s="139"/>
      <c r="H45" s="139"/>
      <c r="I45" s="126"/>
      <c r="J45" s="126"/>
      <c r="K45" s="126"/>
      <c r="L45" s="126"/>
      <c r="M45" s="126"/>
      <c r="N45" s="130"/>
    </row>
    <row r="46" spans="1:14" s="65" customFormat="1" ht="15.75">
      <c r="A46" s="106" t="s">
        <v>90</v>
      </c>
      <c r="B46" s="48">
        <v>2420</v>
      </c>
      <c r="C46" s="138"/>
      <c r="D46" s="138"/>
      <c r="E46" s="138"/>
      <c r="F46" s="138"/>
      <c r="G46" s="138"/>
      <c r="H46" s="138"/>
      <c r="I46" s="129"/>
      <c r="J46" s="129"/>
      <c r="K46" s="129"/>
      <c r="L46" s="129"/>
      <c r="M46" s="129"/>
      <c r="N46" s="130"/>
    </row>
    <row r="47" spans="1:14" s="70" customFormat="1" ht="17.25" customHeight="1">
      <c r="A47" s="151" t="s">
        <v>91</v>
      </c>
      <c r="B47" s="48">
        <v>2600</v>
      </c>
      <c r="C47" s="138"/>
      <c r="D47" s="138"/>
      <c r="E47" s="138"/>
      <c r="F47" s="138"/>
      <c r="G47" s="138"/>
      <c r="H47" s="138"/>
      <c r="I47" s="129"/>
      <c r="J47" s="129"/>
      <c r="K47" s="129"/>
      <c r="L47" s="129"/>
      <c r="M47" s="129"/>
      <c r="N47" s="127"/>
    </row>
    <row r="48" spans="1:14" s="70" customFormat="1" ht="15" customHeight="1">
      <c r="A48" s="106" t="s">
        <v>21</v>
      </c>
      <c r="B48" s="148">
        <v>2610</v>
      </c>
      <c r="C48" s="139"/>
      <c r="D48" s="139"/>
      <c r="E48" s="139"/>
      <c r="F48" s="139"/>
      <c r="G48" s="139"/>
      <c r="H48" s="139"/>
      <c r="I48" s="126"/>
      <c r="J48" s="126"/>
      <c r="K48" s="126"/>
      <c r="L48" s="126"/>
      <c r="M48" s="126"/>
      <c r="N48" s="127"/>
    </row>
    <row r="49" spans="1:14" s="107" customFormat="1" ht="15" customHeight="1">
      <c r="A49" s="110" t="s">
        <v>22</v>
      </c>
      <c r="B49" s="148">
        <v>2620</v>
      </c>
      <c r="C49" s="139"/>
      <c r="D49" s="139"/>
      <c r="E49" s="139"/>
      <c r="F49" s="139"/>
      <c r="G49" s="139"/>
      <c r="H49" s="139"/>
      <c r="I49" s="126"/>
      <c r="J49" s="126"/>
      <c r="K49" s="126"/>
      <c r="L49" s="126"/>
      <c r="M49" s="126"/>
      <c r="N49" s="127"/>
    </row>
    <row r="50" spans="1:14" s="69" customFormat="1" ht="16.5" customHeight="1">
      <c r="A50" s="110" t="s">
        <v>92</v>
      </c>
      <c r="B50" s="148">
        <v>2630</v>
      </c>
      <c r="C50" s="139"/>
      <c r="D50" s="139"/>
      <c r="E50" s="139"/>
      <c r="F50" s="139"/>
      <c r="G50" s="139"/>
      <c r="H50" s="139"/>
      <c r="I50" s="126"/>
      <c r="J50" s="126"/>
      <c r="K50" s="126"/>
      <c r="L50" s="126"/>
      <c r="M50" s="126"/>
      <c r="N50" s="127"/>
    </row>
    <row r="51" spans="1:14" s="69" customFormat="1" ht="15" customHeight="1">
      <c r="A51" s="152" t="s">
        <v>93</v>
      </c>
      <c r="B51" s="148">
        <v>2700</v>
      </c>
      <c r="C51" s="139"/>
      <c r="D51" s="139"/>
      <c r="E51" s="139"/>
      <c r="F51" s="139"/>
      <c r="G51" s="139"/>
      <c r="H51" s="139"/>
      <c r="I51" s="126"/>
      <c r="J51" s="126"/>
      <c r="K51" s="126"/>
      <c r="L51" s="126"/>
      <c r="M51" s="126"/>
      <c r="N51" s="127"/>
    </row>
    <row r="52" spans="1:14" s="53" customFormat="1" ht="15" customHeight="1">
      <c r="A52" s="106" t="s">
        <v>128</v>
      </c>
      <c r="B52" s="48">
        <v>2710</v>
      </c>
      <c r="C52" s="139"/>
      <c r="D52" s="139"/>
      <c r="E52" s="139"/>
      <c r="F52" s="139"/>
      <c r="G52" s="139"/>
      <c r="H52" s="139"/>
      <c r="I52" s="126"/>
      <c r="J52" s="126"/>
      <c r="K52" s="126"/>
      <c r="L52" s="126"/>
      <c r="M52" s="126"/>
      <c r="N52" s="127"/>
    </row>
    <row r="53" spans="1:14" s="53" customFormat="1" ht="15" customHeight="1">
      <c r="A53" s="106" t="s">
        <v>129</v>
      </c>
      <c r="B53" s="48">
        <v>2720</v>
      </c>
      <c r="C53" s="139">
        <f>C54</f>
        <v>0</v>
      </c>
      <c r="D53" s="139">
        <f>D54</f>
        <v>0</v>
      </c>
      <c r="E53" s="139"/>
      <c r="F53" s="139"/>
      <c r="G53" s="139">
        <f>G54</f>
        <v>0</v>
      </c>
      <c r="H53" s="139">
        <f>H54</f>
        <v>0</v>
      </c>
      <c r="I53" s="133"/>
      <c r="J53" s="126"/>
      <c r="K53" s="126"/>
      <c r="L53" s="126"/>
      <c r="M53" s="126"/>
      <c r="N53" s="127"/>
    </row>
    <row r="54" spans="1:14" s="70" customFormat="1" ht="15" customHeight="1">
      <c r="A54" s="106" t="s">
        <v>130</v>
      </c>
      <c r="B54" s="48">
        <v>2730</v>
      </c>
      <c r="C54" s="139">
        <f>SUM(C55)</f>
        <v>0</v>
      </c>
      <c r="D54" s="139">
        <f>SUM(D55)</f>
        <v>0</v>
      </c>
      <c r="E54" s="139"/>
      <c r="F54" s="139"/>
      <c r="G54" s="139">
        <f>SUM(G55)</f>
        <v>0</v>
      </c>
      <c r="H54" s="139">
        <f>SUM(H55:H60)</f>
        <v>0</v>
      </c>
      <c r="I54" s="133"/>
      <c r="J54" s="126"/>
      <c r="K54" s="126"/>
      <c r="L54" s="126"/>
      <c r="M54" s="126"/>
      <c r="N54" s="127"/>
    </row>
    <row r="55" spans="1:14" s="65" customFormat="1" ht="16.5" customHeight="1">
      <c r="A55" s="143" t="s">
        <v>94</v>
      </c>
      <c r="B55" s="148">
        <v>2800</v>
      </c>
      <c r="C55" s="139">
        <f>D55</f>
        <v>0</v>
      </c>
      <c r="D55" s="139">
        <f>SUM(E55:H55)</f>
        <v>0</v>
      </c>
      <c r="E55" s="139"/>
      <c r="F55" s="139"/>
      <c r="G55" s="139"/>
      <c r="H55" s="139"/>
      <c r="I55" s="126"/>
      <c r="J55" s="126"/>
      <c r="K55" s="126"/>
      <c r="L55" s="126"/>
      <c r="M55" s="126"/>
      <c r="N55" s="130"/>
    </row>
    <row r="56" spans="1:14" s="72" customFormat="1" ht="15" customHeight="1">
      <c r="A56" s="143" t="s">
        <v>145</v>
      </c>
      <c r="B56" s="149">
        <v>3000</v>
      </c>
      <c r="C56" s="138"/>
      <c r="D56" s="138"/>
      <c r="E56" s="138"/>
      <c r="F56" s="138"/>
      <c r="G56" s="138"/>
      <c r="H56" s="138"/>
      <c r="I56" s="129"/>
      <c r="J56" s="129"/>
      <c r="K56" s="129"/>
      <c r="L56" s="129"/>
      <c r="M56" s="129"/>
      <c r="N56" s="134"/>
    </row>
    <row r="57" spans="1:14" s="107" customFormat="1" ht="15" customHeight="1">
      <c r="A57" s="143" t="s">
        <v>24</v>
      </c>
      <c r="B57" s="149">
        <v>3100</v>
      </c>
      <c r="C57" s="138"/>
      <c r="D57" s="138"/>
      <c r="E57" s="138"/>
      <c r="F57" s="138"/>
      <c r="G57" s="138"/>
      <c r="H57" s="138"/>
      <c r="I57" s="129"/>
      <c r="J57" s="129"/>
      <c r="K57" s="129"/>
      <c r="L57" s="129"/>
      <c r="M57" s="129"/>
      <c r="N57" s="127"/>
    </row>
    <row r="58" spans="1:14" s="69" customFormat="1" ht="15" customHeight="1">
      <c r="A58" s="110" t="s">
        <v>25</v>
      </c>
      <c r="B58" s="148">
        <v>3110</v>
      </c>
      <c r="C58" s="139"/>
      <c r="D58" s="139"/>
      <c r="E58" s="139"/>
      <c r="F58" s="139"/>
      <c r="G58" s="139"/>
      <c r="H58" s="139"/>
      <c r="I58" s="126"/>
      <c r="J58" s="126"/>
      <c r="K58" s="126"/>
      <c r="L58" s="126"/>
      <c r="M58" s="126"/>
      <c r="N58" s="127"/>
    </row>
    <row r="59" spans="1:14" s="69" customFormat="1" ht="15" customHeight="1">
      <c r="A59" s="106" t="s">
        <v>26</v>
      </c>
      <c r="B59" s="148">
        <v>3120</v>
      </c>
      <c r="C59" s="139"/>
      <c r="D59" s="139"/>
      <c r="E59" s="139"/>
      <c r="F59" s="139"/>
      <c r="G59" s="139"/>
      <c r="H59" s="139"/>
      <c r="I59" s="128"/>
      <c r="J59" s="126"/>
      <c r="K59" s="126"/>
      <c r="L59" s="126"/>
      <c r="M59" s="126"/>
      <c r="N59" s="127"/>
    </row>
    <row r="60" spans="1:14" s="69" customFormat="1" ht="15" customHeight="1">
      <c r="A60" s="144" t="s">
        <v>122</v>
      </c>
      <c r="B60" s="48">
        <v>3121</v>
      </c>
      <c r="C60" s="139"/>
      <c r="D60" s="139"/>
      <c r="E60" s="139"/>
      <c r="F60" s="139"/>
      <c r="G60" s="139"/>
      <c r="H60" s="139"/>
      <c r="I60" s="128"/>
      <c r="J60" s="126"/>
      <c r="K60" s="126"/>
      <c r="L60" s="126"/>
      <c r="M60" s="126"/>
      <c r="N60" s="127"/>
    </row>
    <row r="61" spans="1:14" s="69" customFormat="1" ht="15" customHeight="1">
      <c r="A61" s="106" t="s">
        <v>123</v>
      </c>
      <c r="B61" s="48">
        <v>3122</v>
      </c>
      <c r="C61" s="139"/>
      <c r="D61" s="139"/>
      <c r="E61" s="139"/>
      <c r="F61" s="139"/>
      <c r="G61" s="139"/>
      <c r="H61" s="139"/>
      <c r="I61" s="126"/>
      <c r="J61" s="126"/>
      <c r="K61" s="126"/>
      <c r="L61" s="126"/>
      <c r="M61" s="126"/>
      <c r="N61" s="127"/>
    </row>
    <row r="62" spans="1:14" s="69" customFormat="1" ht="15" customHeight="1">
      <c r="A62" s="106" t="s">
        <v>43</v>
      </c>
      <c r="B62" s="48">
        <v>3130</v>
      </c>
      <c r="C62" s="139"/>
      <c r="D62" s="139"/>
      <c r="E62" s="139"/>
      <c r="F62" s="139"/>
      <c r="G62" s="139"/>
      <c r="H62" s="139"/>
      <c r="I62" s="126"/>
      <c r="J62" s="126"/>
      <c r="K62" s="126"/>
      <c r="L62" s="126"/>
      <c r="M62" s="126"/>
      <c r="N62" s="127"/>
    </row>
    <row r="63" spans="1:14" s="69" customFormat="1" ht="15" customHeight="1">
      <c r="A63" s="106" t="s">
        <v>95</v>
      </c>
      <c r="B63" s="148">
        <v>3131</v>
      </c>
      <c r="C63" s="139"/>
      <c r="D63" s="139"/>
      <c r="E63" s="139"/>
      <c r="F63" s="139"/>
      <c r="G63" s="139"/>
      <c r="H63" s="139"/>
      <c r="I63" s="126"/>
      <c r="J63" s="126"/>
      <c r="K63" s="126"/>
      <c r="L63" s="126"/>
      <c r="M63" s="126"/>
      <c r="N63" s="127"/>
    </row>
    <row r="64" spans="1:14" s="69" customFormat="1" ht="15" customHeight="1">
      <c r="A64" s="110" t="s">
        <v>124</v>
      </c>
      <c r="B64" s="48">
        <v>3132</v>
      </c>
      <c r="C64" s="139"/>
      <c r="D64" s="139"/>
      <c r="E64" s="139"/>
      <c r="F64" s="139"/>
      <c r="G64" s="139"/>
      <c r="H64" s="139"/>
      <c r="I64" s="126"/>
      <c r="J64" s="126"/>
      <c r="K64" s="126"/>
      <c r="L64" s="126"/>
      <c r="M64" s="126"/>
      <c r="N64" s="127"/>
    </row>
    <row r="65" spans="1:14" s="69" customFormat="1" ht="15" customHeight="1">
      <c r="A65" s="106" t="s">
        <v>44</v>
      </c>
      <c r="B65" s="148">
        <v>3140</v>
      </c>
      <c r="C65" s="139"/>
      <c r="D65" s="139"/>
      <c r="E65" s="139"/>
      <c r="F65" s="139"/>
      <c r="G65" s="139"/>
      <c r="H65" s="139"/>
      <c r="I65" s="126"/>
      <c r="J65" s="126"/>
      <c r="K65" s="126"/>
      <c r="L65" s="126"/>
      <c r="M65" s="126"/>
      <c r="N65" s="127"/>
    </row>
    <row r="66" spans="1:14" s="53" customFormat="1" ht="15" customHeight="1">
      <c r="A66" s="106" t="s">
        <v>125</v>
      </c>
      <c r="B66" s="48">
        <v>3141</v>
      </c>
      <c r="C66" s="139"/>
      <c r="D66" s="139"/>
      <c r="E66" s="139"/>
      <c r="F66" s="139"/>
      <c r="G66" s="139"/>
      <c r="H66" s="139"/>
      <c r="I66" s="126"/>
      <c r="J66" s="126"/>
      <c r="K66" s="126"/>
      <c r="L66" s="126"/>
      <c r="M66" s="126"/>
      <c r="N66" s="127"/>
    </row>
    <row r="67" spans="1:14" s="70" customFormat="1" ht="15" customHeight="1">
      <c r="A67" s="110" t="s">
        <v>126</v>
      </c>
      <c r="B67" s="48">
        <v>3142</v>
      </c>
      <c r="C67" s="139"/>
      <c r="D67" s="139"/>
      <c r="E67" s="139"/>
      <c r="F67" s="139"/>
      <c r="G67" s="139"/>
      <c r="H67" s="139"/>
      <c r="I67" s="126"/>
      <c r="J67" s="126"/>
      <c r="K67" s="126"/>
      <c r="L67" s="126"/>
      <c r="M67" s="126"/>
      <c r="N67" s="127"/>
    </row>
    <row r="68" spans="1:14" s="53" customFormat="1" ht="15" customHeight="1">
      <c r="A68" s="106" t="s">
        <v>127</v>
      </c>
      <c r="B68" s="48">
        <v>3143</v>
      </c>
      <c r="C68" s="139"/>
      <c r="D68" s="139"/>
      <c r="E68" s="139"/>
      <c r="F68" s="139"/>
      <c r="G68" s="139"/>
      <c r="H68" s="139"/>
      <c r="I68" s="126"/>
      <c r="J68" s="126"/>
      <c r="K68" s="126"/>
      <c r="L68" s="126"/>
      <c r="M68" s="126"/>
      <c r="N68" s="127"/>
    </row>
    <row r="69" spans="1:14" s="69" customFormat="1" ht="15" customHeight="1">
      <c r="A69" s="143" t="s">
        <v>27</v>
      </c>
      <c r="B69" s="149">
        <v>3150</v>
      </c>
      <c r="C69" s="139"/>
      <c r="D69" s="139"/>
      <c r="E69" s="139"/>
      <c r="F69" s="139"/>
      <c r="G69" s="139"/>
      <c r="H69" s="139"/>
      <c r="I69" s="126"/>
      <c r="J69" s="126"/>
      <c r="K69" s="126"/>
      <c r="L69" s="126"/>
      <c r="M69" s="126"/>
      <c r="N69" s="127"/>
    </row>
    <row r="70" spans="1:14" s="69" customFormat="1" ht="15" customHeight="1">
      <c r="A70" s="143" t="s">
        <v>28</v>
      </c>
      <c r="B70" s="149">
        <v>3160</v>
      </c>
      <c r="C70" s="139"/>
      <c r="D70" s="139"/>
      <c r="E70" s="139"/>
      <c r="F70" s="139"/>
      <c r="G70" s="139"/>
      <c r="H70" s="139"/>
      <c r="I70" s="126"/>
      <c r="J70" s="126"/>
      <c r="K70" s="126"/>
      <c r="L70" s="126"/>
      <c r="M70" s="126"/>
      <c r="N70" s="127"/>
    </row>
    <row r="71" spans="1:14" s="69" customFormat="1" ht="15" customHeight="1">
      <c r="A71" s="143" t="s">
        <v>29</v>
      </c>
      <c r="B71" s="149">
        <v>3200</v>
      </c>
      <c r="C71" s="139"/>
      <c r="D71" s="139"/>
      <c r="E71" s="139"/>
      <c r="F71" s="139"/>
      <c r="G71" s="139"/>
      <c r="H71" s="139"/>
      <c r="I71" s="126"/>
      <c r="J71" s="126"/>
      <c r="K71" s="126"/>
      <c r="L71" s="126"/>
      <c r="M71" s="126"/>
      <c r="N71" s="127"/>
    </row>
    <row r="72" spans="1:14" s="69" customFormat="1" ht="15" customHeight="1">
      <c r="A72" s="106" t="s">
        <v>30</v>
      </c>
      <c r="B72" s="48">
        <v>3210</v>
      </c>
      <c r="C72" s="139"/>
      <c r="D72" s="139"/>
      <c r="E72" s="139"/>
      <c r="F72" s="139"/>
      <c r="G72" s="139"/>
      <c r="H72" s="139"/>
      <c r="I72" s="126"/>
      <c r="J72" s="126"/>
      <c r="K72" s="126"/>
      <c r="L72" s="126"/>
      <c r="M72" s="126"/>
      <c r="N72" s="127"/>
    </row>
    <row r="73" spans="1:20" s="69" customFormat="1" ht="15" customHeight="1">
      <c r="A73" s="110" t="s">
        <v>31</v>
      </c>
      <c r="B73" s="48">
        <v>3220</v>
      </c>
      <c r="C73" s="140"/>
      <c r="D73" s="140"/>
      <c r="E73" s="140"/>
      <c r="F73" s="140"/>
      <c r="G73" s="140"/>
      <c r="H73" s="140"/>
      <c r="I73" s="135"/>
      <c r="J73" s="135"/>
      <c r="K73" s="135"/>
      <c r="L73" s="135"/>
      <c r="M73" s="135"/>
      <c r="N73" s="136"/>
      <c r="T73" s="69" t="s">
        <v>72</v>
      </c>
    </row>
    <row r="74" spans="1:14" s="72" customFormat="1" ht="21.75" customHeight="1">
      <c r="A74" s="106" t="s">
        <v>96</v>
      </c>
      <c r="B74" s="48">
        <v>3230</v>
      </c>
      <c r="C74" s="139"/>
      <c r="D74" s="139"/>
      <c r="E74" s="139"/>
      <c r="F74" s="139"/>
      <c r="G74" s="139"/>
      <c r="H74" s="139"/>
      <c r="I74" s="126"/>
      <c r="J74" s="126"/>
      <c r="K74" s="126"/>
      <c r="L74" s="126"/>
      <c r="M74" s="126"/>
      <c r="N74" s="134"/>
    </row>
    <row r="75" spans="1:14" s="72" customFormat="1" ht="15" customHeight="1">
      <c r="A75" s="106" t="s">
        <v>32</v>
      </c>
      <c r="B75" s="48">
        <v>3240</v>
      </c>
      <c r="C75" s="139"/>
      <c r="D75" s="139"/>
      <c r="E75" s="139"/>
      <c r="F75" s="139"/>
      <c r="G75" s="139"/>
      <c r="H75" s="139"/>
      <c r="I75" s="126"/>
      <c r="J75" s="126"/>
      <c r="K75" s="126"/>
      <c r="L75" s="126"/>
      <c r="M75" s="126"/>
      <c r="N75" s="134"/>
    </row>
    <row r="76" spans="1:14" s="72" customFormat="1" ht="15" customHeight="1">
      <c r="A76" s="143" t="s">
        <v>38</v>
      </c>
      <c r="B76" s="149">
        <v>4110</v>
      </c>
      <c r="C76" s="139"/>
      <c r="D76" s="139"/>
      <c r="E76" s="139"/>
      <c r="F76" s="139"/>
      <c r="G76" s="139"/>
      <c r="H76" s="139"/>
      <c r="I76" s="126"/>
      <c r="J76" s="126"/>
      <c r="K76" s="126"/>
      <c r="L76" s="126"/>
      <c r="M76" s="126"/>
      <c r="N76" s="134"/>
    </row>
    <row r="77" spans="1:14" s="72" customFormat="1" ht="15" customHeight="1">
      <c r="A77" s="106" t="s">
        <v>42</v>
      </c>
      <c r="B77" s="142">
        <v>4111</v>
      </c>
      <c r="C77" s="139"/>
      <c r="D77" s="139"/>
      <c r="E77" s="139"/>
      <c r="F77" s="139"/>
      <c r="G77" s="139"/>
      <c r="H77" s="139"/>
      <c r="I77" s="126"/>
      <c r="J77" s="126"/>
      <c r="K77" s="126"/>
      <c r="L77" s="126"/>
      <c r="M77" s="126"/>
      <c r="N77" s="134"/>
    </row>
    <row r="78" spans="1:14" s="72" customFormat="1" ht="15" customHeight="1">
      <c r="A78" s="106" t="s">
        <v>39</v>
      </c>
      <c r="B78" s="142">
        <v>4112</v>
      </c>
      <c r="C78" s="139"/>
      <c r="D78" s="139"/>
      <c r="E78" s="139"/>
      <c r="F78" s="139"/>
      <c r="G78" s="139"/>
      <c r="H78" s="150"/>
      <c r="I78" s="126"/>
      <c r="J78" s="126"/>
      <c r="K78" s="126"/>
      <c r="L78" s="126"/>
      <c r="M78" s="126"/>
      <c r="N78" s="134"/>
    </row>
    <row r="79" spans="1:14" s="72" customFormat="1" ht="15" customHeight="1">
      <c r="A79" s="106" t="s">
        <v>40</v>
      </c>
      <c r="B79" s="142">
        <v>4113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153"/>
    </row>
    <row r="80" spans="1:14" s="72" customFormat="1" ht="15" customHeight="1">
      <c r="A80" s="143" t="s">
        <v>33</v>
      </c>
      <c r="B80" s="149">
        <v>4210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153"/>
    </row>
    <row r="81" spans="1:14" s="72" customFormat="1" ht="16.5" thickBot="1">
      <c r="A81" s="154" t="s">
        <v>65</v>
      </c>
      <c r="B81" s="155">
        <v>9000</v>
      </c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7"/>
    </row>
    <row r="82" spans="1:14" s="72" customFormat="1" ht="15.75">
      <c r="A82" s="114"/>
      <c r="B82" s="158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73"/>
    </row>
    <row r="83" spans="1:12" s="116" customFormat="1" ht="20.25" customHeight="1">
      <c r="A83" s="116" t="s">
        <v>146</v>
      </c>
      <c r="C83" s="86"/>
      <c r="D83" s="114"/>
      <c r="E83" s="115"/>
      <c r="F83" s="115"/>
      <c r="G83" s="115"/>
      <c r="H83" s="115"/>
      <c r="I83" s="115"/>
      <c r="J83" s="137"/>
      <c r="K83" s="137"/>
      <c r="L83" s="115"/>
    </row>
    <row r="84" spans="1:12" s="7" customFormat="1" ht="16.5" customHeight="1">
      <c r="A84" s="117"/>
      <c r="B84" s="63"/>
      <c r="C84" s="118"/>
      <c r="D84" s="118"/>
      <c r="E84" s="95" t="s">
        <v>66</v>
      </c>
      <c r="F84" s="95"/>
      <c r="G84" s="95"/>
      <c r="H84" s="95"/>
      <c r="I84" s="20"/>
      <c r="J84" s="264" t="s">
        <v>8</v>
      </c>
      <c r="K84" s="264"/>
      <c r="L84" s="264"/>
    </row>
    <row r="85" spans="1:12" s="116" customFormat="1" ht="31.5" customHeight="1">
      <c r="A85" s="112" t="s">
        <v>147</v>
      </c>
      <c r="B85" s="113"/>
      <c r="C85" s="113"/>
      <c r="D85" s="113"/>
      <c r="E85" s="115"/>
      <c r="F85" s="115"/>
      <c r="G85" s="115"/>
      <c r="H85" s="115"/>
      <c r="I85" s="115"/>
      <c r="J85" s="115"/>
      <c r="K85" s="115"/>
      <c r="L85" s="115"/>
    </row>
    <row r="86" spans="1:12" s="7" customFormat="1" ht="15.75" customHeight="1">
      <c r="A86" s="161"/>
      <c r="B86" s="63"/>
      <c r="C86" s="63"/>
      <c r="D86" s="63"/>
      <c r="E86" s="95" t="s">
        <v>66</v>
      </c>
      <c r="F86" s="95"/>
      <c r="G86" s="95"/>
      <c r="H86" s="95"/>
      <c r="I86" s="20"/>
      <c r="J86" s="264" t="s">
        <v>8</v>
      </c>
      <c r="K86" s="264"/>
      <c r="L86" s="264"/>
    </row>
    <row r="87" spans="1:5" s="7" customFormat="1" ht="11.25">
      <c r="A87" s="119" t="s">
        <v>67</v>
      </c>
      <c r="B87" s="120"/>
      <c r="C87" s="63"/>
      <c r="D87" s="63"/>
      <c r="E87" s="63"/>
    </row>
    <row r="88" spans="1:13" ht="15">
      <c r="A88" s="59" t="s">
        <v>0</v>
      </c>
      <c r="B88" s="121"/>
      <c r="C88" s="74"/>
      <c r="D88" s="122"/>
      <c r="E88" s="122"/>
      <c r="F88" s="123"/>
      <c r="G88" s="123"/>
      <c r="H88" s="123"/>
      <c r="I88" s="123"/>
      <c r="J88" s="123"/>
      <c r="K88" s="123"/>
      <c r="L88" s="123"/>
      <c r="M88" s="123"/>
    </row>
    <row r="89" spans="1:2" ht="15.75">
      <c r="A89" s="75"/>
      <c r="B89" s="15"/>
    </row>
    <row r="90" spans="1:15" ht="15.75">
      <c r="A90" s="75"/>
      <c r="H90" s="124"/>
      <c r="O90" s="4"/>
    </row>
  </sheetData>
  <sheetProtection/>
  <mergeCells count="25">
    <mergeCell ref="I1:M1"/>
    <mergeCell ref="I2:M2"/>
    <mergeCell ref="I3:M3"/>
    <mergeCell ref="A5:M5"/>
    <mergeCell ref="A6:M6"/>
    <mergeCell ref="A7:J7"/>
    <mergeCell ref="A8:J8"/>
    <mergeCell ref="A9:J9"/>
    <mergeCell ref="A10:M10"/>
    <mergeCell ref="A11:N11"/>
    <mergeCell ref="A12:N12"/>
    <mergeCell ref="A13:N13"/>
    <mergeCell ref="A15:A18"/>
    <mergeCell ref="B15:B18"/>
    <mergeCell ref="C15:C18"/>
    <mergeCell ref="D15:H16"/>
    <mergeCell ref="D17:D18"/>
    <mergeCell ref="E17:H17"/>
    <mergeCell ref="M15:N15"/>
    <mergeCell ref="M16:N17"/>
    <mergeCell ref="I17:I18"/>
    <mergeCell ref="J17:L17"/>
    <mergeCell ref="J84:L84"/>
    <mergeCell ref="J86:L86"/>
    <mergeCell ref="I15:L16"/>
  </mergeCells>
  <printOptions horizontalCentered="1" verticalCentered="1"/>
  <pageMargins left="0.1968503937007874" right="0" top="0.1968503937007874" bottom="0.1968503937007874" header="0" footer="0"/>
  <pageSetup horizontalDpi="600" verticalDpi="600" orientation="landscape" paperSize="9" scale="66" r:id="rId1"/>
  <rowBreaks count="1" manualBreakCount="1">
    <brk id="43" max="12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dzuba</dc:creator>
  <cp:keywords/>
  <dc:description/>
  <cp:lastModifiedBy>User</cp:lastModifiedBy>
  <cp:lastPrinted>2015-12-18T06:44:47Z</cp:lastPrinted>
  <dcterms:created xsi:type="dcterms:W3CDTF">2002-12-20T14:47:57Z</dcterms:created>
  <dcterms:modified xsi:type="dcterms:W3CDTF">2016-01-06T08:03:20Z</dcterms:modified>
  <cp:category/>
  <cp:version/>
  <cp:contentType/>
  <cp:contentStatus/>
</cp:coreProperties>
</file>